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8495" windowHeight="8520" tabRatio="752" activeTab="0"/>
  </bookViews>
  <sheets>
    <sheet name="Scores" sheetId="1" r:id="rId1"/>
    <sheet name="Hohenhort (1)" sheetId="2" r:id="rId2"/>
    <sheet name="Lion Africa (2)" sheetId="3" r:id="rId3"/>
    <sheet name="Koeberg (3)" sheetId="4" r:id="rId4"/>
    <sheet name="Milkwood (4)" sheetId="5" r:id="rId5"/>
    <sheet name="Plexus (5)" sheetId="6" r:id="rId6"/>
    <sheet name="Mamre (6)" sheetId="7" r:id="rId7"/>
    <sheet name="Ravens (7)" sheetId="8" r:id="rId8"/>
    <sheet name="Brack (8)" sheetId="9" r:id="rId9"/>
    <sheet name="Beach (9)" sheetId="10" r:id="rId10"/>
    <sheet name="Blue D (10)" sheetId="11" r:id="rId11"/>
    <sheet name="Realtors (11)" sheetId="12" r:id="rId12"/>
    <sheet name="Metrop (12)" sheetId="13" r:id="rId13"/>
    <sheet name="Multipliers" sheetId="14" r:id="rId14"/>
  </sheets>
  <definedNames>
    <definedName name="_xlnm.Print_Area" localSheetId="0">'Scores'!$A$1:$Q$79</definedName>
  </definedNames>
  <calcPr fullCalcOnLoad="1"/>
</workbook>
</file>

<file path=xl/sharedStrings.xml><?xml version="1.0" encoding="utf-8"?>
<sst xmlns="http://schemas.openxmlformats.org/spreadsheetml/2006/main" count="6010" uniqueCount="944">
  <si>
    <t>Club</t>
  </si>
  <si>
    <t>Event 1</t>
  </si>
  <si>
    <t>Licences</t>
  </si>
  <si>
    <t>Entries</t>
  </si>
  <si>
    <t>% Attend</t>
  </si>
  <si>
    <t>Adidas</t>
  </si>
  <si>
    <t>ARD</t>
  </si>
  <si>
    <t>Atlantic</t>
  </si>
  <si>
    <t>Atlantis Harriers</t>
  </si>
  <si>
    <t>Blue Downs</t>
  </si>
  <si>
    <t>Bonteheuwel</t>
  </si>
  <si>
    <t>Durbanville</t>
  </si>
  <si>
    <t>Fish Hoek</t>
  </si>
  <si>
    <t>Fit 2000</t>
  </si>
  <si>
    <t>Foresters</t>
  </si>
  <si>
    <t>Hewat</t>
  </si>
  <si>
    <t>Hout Bay</t>
  </si>
  <si>
    <t>Macassar</t>
  </si>
  <si>
    <t>Mamre</t>
  </si>
  <si>
    <t>Melkbos</t>
  </si>
  <si>
    <t>Metropolitan</t>
  </si>
  <si>
    <t>Namakwa Sands</t>
  </si>
  <si>
    <t>Old Mutual</t>
  </si>
  <si>
    <t>Pick 'n Pay</t>
  </si>
  <si>
    <t>Pinelands</t>
  </si>
  <si>
    <t>Ravensmead</t>
  </si>
  <si>
    <t>Rooibos</t>
  </si>
  <si>
    <t>Somerset Striders</t>
  </si>
  <si>
    <t>Southern Striders</t>
  </si>
  <si>
    <t>Stragglers</t>
  </si>
  <si>
    <t>Strand</t>
  </si>
  <si>
    <t>Telkom</t>
  </si>
  <si>
    <t>Tygerberg</t>
  </si>
  <si>
    <t>UCT</t>
  </si>
  <si>
    <t>West Coast</t>
  </si>
  <si>
    <t>Harfield Harriers</t>
  </si>
  <si>
    <t>Total</t>
  </si>
  <si>
    <t>Weighted</t>
  </si>
  <si>
    <t>Position</t>
  </si>
  <si>
    <t>Score</t>
  </si>
  <si>
    <t>Weighting</t>
  </si>
  <si>
    <t>Event</t>
  </si>
  <si>
    <t>TOTAL</t>
  </si>
  <si>
    <t>RAW</t>
  </si>
  <si>
    <t>ADJUSTED</t>
  </si>
  <si>
    <t>CLUB CHALLENGE SERIES (MASS PARTICIPATION)</t>
  </si>
  <si>
    <t>Elsies River</t>
  </si>
  <si>
    <t>BEST</t>
  </si>
  <si>
    <t>10 scores</t>
  </si>
  <si>
    <t>UWC</t>
  </si>
  <si>
    <t>Size</t>
  </si>
  <si>
    <t>South Peninsula</t>
  </si>
  <si>
    <t>Farnese</t>
  </si>
  <si>
    <t>New</t>
  </si>
  <si>
    <t>Old</t>
  </si>
  <si>
    <t>From</t>
  </si>
  <si>
    <t>To</t>
  </si>
  <si>
    <t>Multiplier</t>
  </si>
  <si>
    <t>Eersterivier</t>
  </si>
  <si>
    <t>SAP</t>
  </si>
  <si>
    <t>Bellville</t>
  </si>
  <si>
    <t>Harmony</t>
  </si>
  <si>
    <t>Defence WP</t>
  </si>
  <si>
    <t>Helderberg Harriers</t>
  </si>
  <si>
    <t>Jaganath</t>
  </si>
  <si>
    <t>Mr Price WP</t>
  </si>
  <si>
    <t>NB Khayelitsha</t>
  </si>
  <si>
    <t>Sans</t>
  </si>
  <si>
    <t>Top Form</t>
  </si>
  <si>
    <t>WP Cricket Club</t>
  </si>
  <si>
    <t>BELLVILLE</t>
  </si>
  <si>
    <t>ELSIES RIVER</t>
  </si>
  <si>
    <t>FISH HOEK</t>
  </si>
  <si>
    <t>FIT 2000</t>
  </si>
  <si>
    <t>FORESTERS</t>
  </si>
  <si>
    <t>HEWAT</t>
  </si>
  <si>
    <t>HOUT BAY</t>
  </si>
  <si>
    <t>JAGANATH</t>
  </si>
  <si>
    <t>MELKBOS</t>
  </si>
  <si>
    <t>METROPOLITAN</t>
  </si>
  <si>
    <t>MR PRICE WP</t>
  </si>
  <si>
    <t>OLD MUTUAL</t>
  </si>
  <si>
    <t>PINELANDS</t>
  </si>
  <si>
    <t>SANLAM</t>
  </si>
  <si>
    <t>STRAGGLERS</t>
  </si>
  <si>
    <t>STRAND</t>
  </si>
  <si>
    <t>TOP FORM</t>
  </si>
  <si>
    <t>TYGERBERG</t>
  </si>
  <si>
    <t>VOB</t>
  </si>
  <si>
    <t>WEST COAST</t>
  </si>
  <si>
    <t>YEBO STRIDERS</t>
  </si>
  <si>
    <t>ADIDAS</t>
  </si>
  <si>
    <t>TELKOM</t>
  </si>
  <si>
    <t>BLUE DOWNS</t>
  </si>
  <si>
    <t>GROOT CONSTANTIA</t>
  </si>
  <si>
    <t>SOMERSET STRIDERS</t>
  </si>
  <si>
    <t>EERSTERIVIER</t>
  </si>
  <si>
    <t>RAVENSMEAD</t>
  </si>
  <si>
    <t>Zakes Siyalana</t>
  </si>
  <si>
    <t>MACASSAR</t>
  </si>
  <si>
    <t>BRACKENFELL</t>
  </si>
  <si>
    <t>LLANDUDNO</t>
  </si>
  <si>
    <t>SATORI</t>
  </si>
  <si>
    <t>Lion</t>
  </si>
  <si>
    <t>Plexus</t>
  </si>
  <si>
    <t>Raven</t>
  </si>
  <si>
    <t>Beach</t>
  </si>
  <si>
    <t>Brackenfell</t>
  </si>
  <si>
    <t>Llandudno</t>
  </si>
  <si>
    <t>Satori</t>
  </si>
  <si>
    <t>TM Mbiza</t>
  </si>
  <si>
    <t>Event 2</t>
  </si>
  <si>
    <t>Lion of Africa 21</t>
  </si>
  <si>
    <t>AAC Count</t>
  </si>
  <si>
    <t>ADIDAS Count</t>
  </si>
  <si>
    <t>ATLANTIS Count</t>
  </si>
  <si>
    <t>BELLVILLE Count</t>
  </si>
  <si>
    <t>BLUE DOWNS Count</t>
  </si>
  <si>
    <t>BONTEHEUWEL Count</t>
  </si>
  <si>
    <t>BRACKENFELL Count</t>
  </si>
  <si>
    <t>CERES Count</t>
  </si>
  <si>
    <t>DURBAC Count</t>
  </si>
  <si>
    <t>EDGEMEAD Count</t>
  </si>
  <si>
    <t>ELGIN GRABOUW Count</t>
  </si>
  <si>
    <t>ESKOM GIJIMAS Count</t>
  </si>
  <si>
    <t>FISH HOEK Count</t>
  </si>
  <si>
    <t>FIT 2000 Count</t>
  </si>
  <si>
    <t>FORESTERS Count</t>
  </si>
  <si>
    <t>Grand Count</t>
  </si>
  <si>
    <t>GROOT CONSTANTIA Count</t>
  </si>
  <si>
    <t>HARFIELD Count</t>
  </si>
  <si>
    <t>HARMONY WP Count</t>
  </si>
  <si>
    <t>HELDERBERG Count</t>
  </si>
  <si>
    <t>HEWAT Count</t>
  </si>
  <si>
    <t>HOUT BAY Count</t>
  </si>
  <si>
    <t>LANGEBAAN Count</t>
  </si>
  <si>
    <t>MELKBOS Count</t>
  </si>
  <si>
    <t>METROPOLITAN Count</t>
  </si>
  <si>
    <t>MP CELTIC Count</t>
  </si>
  <si>
    <t>MR PRICE WP Count</t>
  </si>
  <si>
    <t>NB GUGS Count</t>
  </si>
  <si>
    <t>OLD MUTUAL Count</t>
  </si>
  <si>
    <t>PAARL Count</t>
  </si>
  <si>
    <t>PINELANDS Count</t>
  </si>
  <si>
    <t>RAVENSMEAD Count</t>
  </si>
  <si>
    <t>RUN WALK 4 LIFE Count</t>
  </si>
  <si>
    <t>SANDF WP Count</t>
  </si>
  <si>
    <t>SANLAM Count</t>
  </si>
  <si>
    <t>SAPS WP Count</t>
  </si>
  <si>
    <t>SOMERSET STRIDERS Count</t>
  </si>
  <si>
    <t>SOUTH STRIDERS Count</t>
  </si>
  <si>
    <t>SPARTAN Count</t>
  </si>
  <si>
    <t>STRAGGLERS Count</t>
  </si>
  <si>
    <t>STRAND Count</t>
  </si>
  <si>
    <t>SWARTLAND Count</t>
  </si>
  <si>
    <t>TELKOM Count</t>
  </si>
  <si>
    <t>TEMP Count</t>
  </si>
  <si>
    <t>TOP FORM Count</t>
  </si>
  <si>
    <t>TYGERBERG Count</t>
  </si>
  <si>
    <t>UCT Count</t>
  </si>
  <si>
    <t>UWC Count</t>
  </si>
  <si>
    <t>VOB Count</t>
  </si>
  <si>
    <t>WEST COAST Count</t>
  </si>
  <si>
    <t>WHALERS Count</t>
  </si>
  <si>
    <t>WPCC Count</t>
  </si>
  <si>
    <t>YEBO STRIDERS Count</t>
  </si>
  <si>
    <t>Position after 1 event</t>
  </si>
  <si>
    <t>CHESTERVILLE Count</t>
  </si>
  <si>
    <t>CORR SERVICES Count</t>
  </si>
  <si>
    <t>HANGKLIP Count</t>
  </si>
  <si>
    <t>Edgemead</t>
  </si>
  <si>
    <t>Guguletu</t>
  </si>
  <si>
    <t>RWFL</t>
  </si>
  <si>
    <t>Sanlam</t>
  </si>
  <si>
    <t>CPUT</t>
  </si>
  <si>
    <t>Easterns Kraaifontein</t>
  </si>
  <si>
    <t>Eskom</t>
  </si>
  <si>
    <t>Groot Constantia</t>
  </si>
  <si>
    <t xml:space="preserve">H S A </t>
  </si>
  <si>
    <t>In Touch</t>
  </si>
  <si>
    <t>Langebaan Strandlopers</t>
  </si>
  <si>
    <t>M. Plain Titans</t>
  </si>
  <si>
    <t>Midas Spartans</t>
  </si>
  <si>
    <t>Mr Price Celtics</t>
  </si>
  <si>
    <t>Orak</t>
  </si>
  <si>
    <t>PPC</t>
  </si>
  <si>
    <t>Spartan Harriers</t>
  </si>
  <si>
    <t>Speed Elite</t>
  </si>
  <si>
    <t>Yebo Striders</t>
  </si>
  <si>
    <t>POWERADE ROAD LEAGUE 2007</t>
  </si>
  <si>
    <t>Hohen</t>
  </si>
  <si>
    <t>Koe</t>
  </si>
  <si>
    <t>Milk</t>
  </si>
  <si>
    <t>Brack</t>
  </si>
  <si>
    <t>Blue</t>
  </si>
  <si>
    <t>Real</t>
  </si>
  <si>
    <t>Met</t>
  </si>
  <si>
    <t>Hohenhort</t>
  </si>
  <si>
    <t>Koeberg 15</t>
  </si>
  <si>
    <t>Event 3</t>
  </si>
  <si>
    <t>Milkwood 21 &amp; 10</t>
  </si>
  <si>
    <t>Event 4</t>
  </si>
  <si>
    <t>Plexus 42/21</t>
  </si>
  <si>
    <t>Event 5</t>
  </si>
  <si>
    <t>Event 6</t>
  </si>
  <si>
    <t>Mamre 15</t>
  </si>
  <si>
    <t>Ravensmead 15</t>
  </si>
  <si>
    <t>Event 7</t>
  </si>
  <si>
    <t>Event 8</t>
  </si>
  <si>
    <t>Beachcomber 15</t>
  </si>
  <si>
    <t>Event 9</t>
  </si>
  <si>
    <t>Event 10</t>
  </si>
  <si>
    <t>Blue Downs 10</t>
  </si>
  <si>
    <t>Int Realtors 15</t>
  </si>
  <si>
    <t>Event 11</t>
  </si>
  <si>
    <t>Event 12</t>
  </si>
  <si>
    <t>Metrolpolitan 10</t>
  </si>
  <si>
    <t>Brackenfell 21</t>
  </si>
  <si>
    <t>CLUB</t>
  </si>
  <si>
    <t>ALTRINCHAM AC UK</t>
  </si>
  <si>
    <t>ALTRINCHAM AC UK Count</t>
  </si>
  <si>
    <t>ARD Count</t>
  </si>
  <si>
    <t>ATLANTIS</t>
  </si>
  <si>
    <t>BLANK CARD</t>
  </si>
  <si>
    <t>BLANK CARD Count</t>
  </si>
  <si>
    <t>BREDASDORP</t>
  </si>
  <si>
    <t>BREDASDORP Count</t>
  </si>
  <si>
    <t>CERES</t>
  </si>
  <si>
    <t>CLUB Count</t>
  </si>
  <si>
    <t>CPUT Count</t>
  </si>
  <si>
    <t>DHS OLD BOYS</t>
  </si>
  <si>
    <t>DHS OLD BOYS Count</t>
  </si>
  <si>
    <t>DURBAC</t>
  </si>
  <si>
    <t>EASTERNS</t>
  </si>
  <si>
    <t>EASTERNS Count</t>
  </si>
  <si>
    <t>EDGEMEAD</t>
  </si>
  <si>
    <t>ELSIES RIVER Count</t>
  </si>
  <si>
    <t>ESKOM GIJIMAS</t>
  </si>
  <si>
    <t>HANGKLIP</t>
  </si>
  <si>
    <t>HARFIELD</t>
  </si>
  <si>
    <t>HARMONY WP</t>
  </si>
  <si>
    <t>HELDERBERG</t>
  </si>
  <si>
    <t>KUDUS</t>
  </si>
  <si>
    <t>KUDUS Count</t>
  </si>
  <si>
    <t>LANGEBAAN</t>
  </si>
  <si>
    <t>LLANDUDNO Count</t>
  </si>
  <si>
    <t>MACASSAR Count</t>
  </si>
  <si>
    <t>MAFIKENG</t>
  </si>
  <si>
    <t>MAFIKENG Count</t>
  </si>
  <si>
    <t>MATIES</t>
  </si>
  <si>
    <t>MATIES Count</t>
  </si>
  <si>
    <t>MP CELTIC</t>
  </si>
  <si>
    <t>MP TITANS</t>
  </si>
  <si>
    <t>MP TITANS Count</t>
  </si>
  <si>
    <t>MR PRICE TRANSKEI</t>
  </si>
  <si>
    <t>MR PRICE TRANSKEI Count</t>
  </si>
  <si>
    <t>NATAL CARBINEERS</t>
  </si>
  <si>
    <t>NATAL CARBINEERS Count</t>
  </si>
  <si>
    <t>NB GUGS</t>
  </si>
  <si>
    <t>NO CARD</t>
  </si>
  <si>
    <t>NO CARD Count</t>
  </si>
  <si>
    <t>NO RETURN</t>
  </si>
  <si>
    <t>NO RETURN Count</t>
  </si>
  <si>
    <t>ORAK</t>
  </si>
  <si>
    <t>ORAK Count</t>
  </si>
  <si>
    <t>PAARL</t>
  </si>
  <si>
    <t>PICK 'n PAY</t>
  </si>
  <si>
    <t>PICK 'n PAY Count</t>
  </si>
  <si>
    <t>RAC</t>
  </si>
  <si>
    <t>RAC Count</t>
  </si>
  <si>
    <t>RUN WALK 4 LIFE</t>
  </si>
  <si>
    <t>SANDF WP</t>
  </si>
  <si>
    <t>SAPS WP</t>
  </si>
  <si>
    <t>SATORI Count</t>
  </si>
  <si>
    <t>SIYANDA AC</t>
  </si>
  <si>
    <t>SIYANDA AC Count</t>
  </si>
  <si>
    <t>SOMERSET</t>
  </si>
  <si>
    <t>SOMERSET Count</t>
  </si>
  <si>
    <t>SOUTH STRIDERS</t>
  </si>
  <si>
    <t>SPARTAN</t>
  </si>
  <si>
    <t>SPIRIT WIND</t>
  </si>
  <si>
    <t>SPIRIT WIND Count</t>
  </si>
  <si>
    <t>STELLENBOSCH</t>
  </si>
  <si>
    <t>STELLENBOSCH Count</t>
  </si>
  <si>
    <t>SWARTLAND</t>
  </si>
  <si>
    <t>TEMP</t>
  </si>
  <si>
    <t>WELLINGTON</t>
  </si>
  <si>
    <t>WELLINGTON Count</t>
  </si>
  <si>
    <t>WHALERS</t>
  </si>
  <si>
    <t>WPCC</t>
  </si>
  <si>
    <t>PATRICK</t>
  </si>
  <si>
    <t>M</t>
  </si>
  <si>
    <t>TIAAN</t>
  </si>
  <si>
    <t>RENEE</t>
  </si>
  <si>
    <t>NATASHA</t>
  </si>
  <si>
    <t>STU</t>
  </si>
  <si>
    <t>GARTH</t>
  </si>
  <si>
    <t>REUBEN</t>
  </si>
  <si>
    <t>SALIE</t>
  </si>
  <si>
    <t>DANIE</t>
  </si>
  <si>
    <t>MARIETHA</t>
  </si>
  <si>
    <t>TOM</t>
  </si>
  <si>
    <t>PHILIP</t>
  </si>
  <si>
    <t>QUINTUS</t>
  </si>
  <si>
    <t>MARIANNE</t>
  </si>
  <si>
    <t>JOHAN</t>
  </si>
  <si>
    <t>PIETER</t>
  </si>
  <si>
    <t>ARMOND</t>
  </si>
  <si>
    <t>NICO</t>
  </si>
  <si>
    <t>J</t>
  </si>
  <si>
    <t>NATALIE</t>
  </si>
  <si>
    <t>JURGEN</t>
  </si>
  <si>
    <t>S</t>
  </si>
  <si>
    <t>ERDINE</t>
  </si>
  <si>
    <t>NADIA</t>
  </si>
  <si>
    <t>FRANS</t>
  </si>
  <si>
    <t>ISABEL</t>
  </si>
  <si>
    <t>ALBERTU</t>
  </si>
  <si>
    <t>CLIVE</t>
  </si>
  <si>
    <t>ELEANOR</t>
  </si>
  <si>
    <t>ALICIA</t>
  </si>
  <si>
    <t>ANN</t>
  </si>
  <si>
    <t>BODY WALK</t>
  </si>
  <si>
    <t>BODY WALK Count</t>
  </si>
  <si>
    <t>WILHELM</t>
  </si>
  <si>
    <t>PAUL</t>
  </si>
  <si>
    <t>DAVE</t>
  </si>
  <si>
    <t>CHRISTIAAN</t>
  </si>
  <si>
    <t>THEUNS</t>
  </si>
  <si>
    <t>DOLLA</t>
  </si>
  <si>
    <t>TRINITY</t>
  </si>
  <si>
    <t>CHESTERVILLE</t>
  </si>
  <si>
    <t>JACK</t>
  </si>
  <si>
    <t>COLLEGIANS</t>
  </si>
  <si>
    <t/>
  </si>
  <si>
    <t>COLLEGIANS Count</t>
  </si>
  <si>
    <t>NATHALIE</t>
  </si>
  <si>
    <t>G</t>
  </si>
  <si>
    <t>KEVIN</t>
  </si>
  <si>
    <t>NIGEL</t>
  </si>
  <si>
    <t>RIAAN</t>
  </si>
  <si>
    <t>JANNIE</t>
  </si>
  <si>
    <t>HERBERT</t>
  </si>
  <si>
    <t>LOUISE</t>
  </si>
  <si>
    <t>BERNITA</t>
  </si>
  <si>
    <t>ELIZKA</t>
  </si>
  <si>
    <t>RJ</t>
  </si>
  <si>
    <t>F</t>
  </si>
  <si>
    <t>D</t>
  </si>
  <si>
    <t>EDWARD</t>
  </si>
  <si>
    <t>CATHY</t>
  </si>
  <si>
    <t>GARETH</t>
  </si>
  <si>
    <t>JACKIE</t>
  </si>
  <si>
    <t>JEN</t>
  </si>
  <si>
    <t>WILLIAM</t>
  </si>
  <si>
    <t>I</t>
  </si>
  <si>
    <t>MARILYN</t>
  </si>
  <si>
    <t>ANVIR</t>
  </si>
  <si>
    <t>SIMON</t>
  </si>
  <si>
    <t>JONATHAN</t>
  </si>
  <si>
    <t>LUCILLE</t>
  </si>
  <si>
    <t>PETER</t>
  </si>
  <si>
    <t>NF</t>
  </si>
  <si>
    <t>PHILLIP</t>
  </si>
  <si>
    <t>MARC</t>
  </si>
  <si>
    <t>SANDRA</t>
  </si>
  <si>
    <t>BENNIE</t>
  </si>
  <si>
    <t>RORY</t>
  </si>
  <si>
    <t>RAYMOND</t>
  </si>
  <si>
    <t>L</t>
  </si>
  <si>
    <t>BIANCA</t>
  </si>
  <si>
    <t>EUGENE</t>
  </si>
  <si>
    <t>SHAUN</t>
  </si>
  <si>
    <t>STEPHEN</t>
  </si>
  <si>
    <t>DOUG</t>
  </si>
  <si>
    <t>HERMAN</t>
  </si>
  <si>
    <t>CLEMENTINE</t>
  </si>
  <si>
    <t>ROBYN</t>
  </si>
  <si>
    <t>LIEZEL</t>
  </si>
  <si>
    <t>ANETTE</t>
  </si>
  <si>
    <t>HANSIE</t>
  </si>
  <si>
    <t>ROY</t>
  </si>
  <si>
    <t>MICHAEL</t>
  </si>
  <si>
    <t>MICHELLE</t>
  </si>
  <si>
    <t>TONY</t>
  </si>
  <si>
    <t>DEREK</t>
  </si>
  <si>
    <t>PIERRE</t>
  </si>
  <si>
    <t>GINGE</t>
  </si>
  <si>
    <t>KAREN</t>
  </si>
  <si>
    <t>YOLANDA</t>
  </si>
  <si>
    <t>HESTER</t>
  </si>
  <si>
    <t>TSEBONYANE</t>
  </si>
  <si>
    <t>JENNIFER</t>
  </si>
  <si>
    <t>ALETTA</t>
  </si>
  <si>
    <t>ENGELA</t>
  </si>
  <si>
    <t>DEIRDRE</t>
  </si>
  <si>
    <t>BHEKA</t>
  </si>
  <si>
    <t>WALLY</t>
  </si>
  <si>
    <t>EERSTERIVIER Count</t>
  </si>
  <si>
    <t>GEMJIKILE</t>
  </si>
  <si>
    <t>JOHNNY</t>
  </si>
  <si>
    <t>FLIPPIE</t>
  </si>
  <si>
    <t>AS</t>
  </si>
  <si>
    <t>DAVID</t>
  </si>
  <si>
    <t>VALERIE</t>
  </si>
  <si>
    <t>LES</t>
  </si>
  <si>
    <t>GUY</t>
  </si>
  <si>
    <t>DARWIN</t>
  </si>
  <si>
    <t>IAN</t>
  </si>
  <si>
    <t>GERRY</t>
  </si>
  <si>
    <t>BRIAN</t>
  </si>
  <si>
    <t>RICHARD</t>
  </si>
  <si>
    <t>GARY</t>
  </si>
  <si>
    <t>ADRIAN</t>
  </si>
  <si>
    <t>RUSSELL</t>
  </si>
  <si>
    <t>BRUCE</t>
  </si>
  <si>
    <t>AE</t>
  </si>
  <si>
    <t>ALAN</t>
  </si>
  <si>
    <t>SERENA</t>
  </si>
  <si>
    <t>DJ</t>
  </si>
  <si>
    <t>GORDON</t>
  </si>
  <si>
    <t>OLWYN</t>
  </si>
  <si>
    <t>YVONNE</t>
  </si>
  <si>
    <t>ELAINE</t>
  </si>
  <si>
    <t>KIKI</t>
  </si>
  <si>
    <t>JANET</t>
  </si>
  <si>
    <t>MICHELE</t>
  </si>
  <si>
    <t>DAWN</t>
  </si>
  <si>
    <t>NIKKI</t>
  </si>
  <si>
    <t>TINA</t>
  </si>
  <si>
    <t>BRIDGET</t>
  </si>
  <si>
    <t>HELENA</t>
  </si>
  <si>
    <t>MAUREEN</t>
  </si>
  <si>
    <t>FRANCOIS</t>
  </si>
  <si>
    <t>BARRY</t>
  </si>
  <si>
    <t>ASHLEY</t>
  </si>
  <si>
    <t>WILF</t>
  </si>
  <si>
    <t>GAVIN</t>
  </si>
  <si>
    <t>A</t>
  </si>
  <si>
    <t>MARK-JOHN</t>
  </si>
  <si>
    <t>COBUS</t>
  </si>
  <si>
    <t>JACOBUS</t>
  </si>
  <si>
    <t>REGINALD</t>
  </si>
  <si>
    <t>LEWELLYN</t>
  </si>
  <si>
    <t>GEORGE</t>
  </si>
  <si>
    <t>MAGRIET</t>
  </si>
  <si>
    <t>DOTTIE</t>
  </si>
  <si>
    <t>SUKI</t>
  </si>
  <si>
    <t>MIKE</t>
  </si>
  <si>
    <t>ANNE</t>
  </si>
  <si>
    <t>VELANI</t>
  </si>
  <si>
    <t>SABA</t>
  </si>
  <si>
    <t>ALBERTUS</t>
  </si>
  <si>
    <t>MELISSA</t>
  </si>
  <si>
    <t>KOOS</t>
  </si>
  <si>
    <t>CHARMAINE</t>
  </si>
  <si>
    <t>JOHN</t>
  </si>
  <si>
    <t>GLENDA</t>
  </si>
  <si>
    <t>MARETHA</t>
  </si>
  <si>
    <t>MAXWELL</t>
  </si>
  <si>
    <t>WC</t>
  </si>
  <si>
    <t>ALVIN</t>
  </si>
  <si>
    <t>TANIA</t>
  </si>
  <si>
    <t>CORNELIA</t>
  </si>
  <si>
    <t>ANILISE</t>
  </si>
  <si>
    <t>MARTIE</t>
  </si>
  <si>
    <t>JACQUES</t>
  </si>
  <si>
    <t>RADOSTINA</t>
  </si>
  <si>
    <t>CHRISTOPHER</t>
  </si>
  <si>
    <t>EDWIN</t>
  </si>
  <si>
    <t>CHRISTINE</t>
  </si>
  <si>
    <t>TIM</t>
  </si>
  <si>
    <t>ALBERT</t>
  </si>
  <si>
    <t>KLAUS</t>
  </si>
  <si>
    <t>IRMA</t>
  </si>
  <si>
    <t>BRONWEN</t>
  </si>
  <si>
    <t>HANS</t>
  </si>
  <si>
    <t>CECILY</t>
  </si>
  <si>
    <t>JAN</t>
  </si>
  <si>
    <t>EDDIE</t>
  </si>
  <si>
    <t>ANDREW</t>
  </si>
  <si>
    <t>ROB</t>
  </si>
  <si>
    <t>ABIGAIL</t>
  </si>
  <si>
    <t>JUDY</t>
  </si>
  <si>
    <t>CARLA</t>
  </si>
  <si>
    <t>NOMAWETHU</t>
  </si>
  <si>
    <t>GRAHAM</t>
  </si>
  <si>
    <t>GEETESH</t>
  </si>
  <si>
    <t>ILLEGIBLE</t>
  </si>
  <si>
    <t>ILLEGIBLE Count</t>
  </si>
  <si>
    <t>JAGANATH Count</t>
  </si>
  <si>
    <t>MATILDA</t>
  </si>
  <si>
    <t>JOSEPH</t>
  </si>
  <si>
    <t>ERIC</t>
  </si>
  <si>
    <t>GERALD</t>
  </si>
  <si>
    <t>BERNARD</t>
  </si>
  <si>
    <t>SHAHMIE</t>
  </si>
  <si>
    <t>MARDRE</t>
  </si>
  <si>
    <t>NICK</t>
  </si>
  <si>
    <t>JULIAN</t>
  </si>
  <si>
    <t>VERNON</t>
  </si>
  <si>
    <t>STANLEY</t>
  </si>
  <si>
    <t>JENNY</t>
  </si>
  <si>
    <t>QUINTON</t>
  </si>
  <si>
    <t>AUBREY</t>
  </si>
  <si>
    <t>AZZRAF</t>
  </si>
  <si>
    <t>ELROY</t>
  </si>
  <si>
    <t>SARAH</t>
  </si>
  <si>
    <t>CLAUDINE</t>
  </si>
  <si>
    <t>NIVERN</t>
  </si>
  <si>
    <t>MANA</t>
  </si>
  <si>
    <t>ANTHONY</t>
  </si>
  <si>
    <t>CLINTON</t>
  </si>
  <si>
    <t>MPHICOTHI</t>
  </si>
  <si>
    <t>ANDRE</t>
  </si>
  <si>
    <t>CRAIG</t>
  </si>
  <si>
    <t>MOYRA</t>
  </si>
  <si>
    <t>R</t>
  </si>
  <si>
    <t>DENZIL</t>
  </si>
  <si>
    <t>HANS-JUERGEN</t>
  </si>
  <si>
    <t>ROLF</t>
  </si>
  <si>
    <t>GIDEON</t>
  </si>
  <si>
    <t>CAROLINE</t>
  </si>
  <si>
    <t>BILL</t>
  </si>
  <si>
    <t>PIXIE</t>
  </si>
  <si>
    <t>KATHLEEN</t>
  </si>
  <si>
    <t>CHRIS</t>
  </si>
  <si>
    <t>ANNEMI</t>
  </si>
  <si>
    <t>IVAN</t>
  </si>
  <si>
    <t>BARRIE</t>
  </si>
  <si>
    <t>NIEL</t>
  </si>
  <si>
    <t>BRANDON</t>
  </si>
  <si>
    <t>LEON</t>
  </si>
  <si>
    <t>MANDY</t>
  </si>
  <si>
    <t>CHARLES</t>
  </si>
  <si>
    <t>LINDA</t>
  </si>
  <si>
    <t>DAKSHA</t>
  </si>
  <si>
    <t>ANTON</t>
  </si>
  <si>
    <t>JULIA</t>
  </si>
  <si>
    <t>JOANNE</t>
  </si>
  <si>
    <t>CHARLOTTE</t>
  </si>
  <si>
    <t>MA</t>
  </si>
  <si>
    <t>STANFORD</t>
  </si>
  <si>
    <t>ANGELA</t>
  </si>
  <si>
    <t>HARRY</t>
  </si>
  <si>
    <t>EILEEN</t>
  </si>
  <si>
    <t>PHYLLIS</t>
  </si>
  <si>
    <t>GHOLA</t>
  </si>
  <si>
    <t>MOEGSIEN</t>
  </si>
  <si>
    <t>FAIZA</t>
  </si>
  <si>
    <t>JANE</t>
  </si>
  <si>
    <t>JULIE</t>
  </si>
  <si>
    <t>SHAHEED</t>
  </si>
  <si>
    <t>RICARDO</t>
  </si>
  <si>
    <t>MERVIN</t>
  </si>
  <si>
    <t>ARTHUR</t>
  </si>
  <si>
    <t>NOREEN</t>
  </si>
  <si>
    <t>SHAN</t>
  </si>
  <si>
    <t>MARK</t>
  </si>
  <si>
    <t>HENRY</t>
  </si>
  <si>
    <t>ALLAN</t>
  </si>
  <si>
    <t>SEAN</t>
  </si>
  <si>
    <t>LUBABALO</t>
  </si>
  <si>
    <t>DAWID</t>
  </si>
  <si>
    <t>HAROLD</t>
  </si>
  <si>
    <t>LYNN</t>
  </si>
  <si>
    <t>JIMMY</t>
  </si>
  <si>
    <t>COLIN</t>
  </si>
  <si>
    <t>DINO</t>
  </si>
  <si>
    <t>JT</t>
  </si>
  <si>
    <t>ELTON</t>
  </si>
  <si>
    <t>GERRIT</t>
  </si>
  <si>
    <t>CAILEY</t>
  </si>
  <si>
    <t>ISHELLE</t>
  </si>
  <si>
    <t>EBRAHIM</t>
  </si>
  <si>
    <t>RYAN</t>
  </si>
  <si>
    <t>PEDRO</t>
  </si>
  <si>
    <t>NICHOLAS</t>
  </si>
  <si>
    <t>WENDAL</t>
  </si>
  <si>
    <t>LYNNE</t>
  </si>
  <si>
    <t>NAGRESH</t>
  </si>
  <si>
    <t>BRENDA</t>
  </si>
  <si>
    <t>RAEES</t>
  </si>
  <si>
    <t>VANESSA</t>
  </si>
  <si>
    <t>GRANT</t>
  </si>
  <si>
    <t>MARTIN</t>
  </si>
  <si>
    <t>SAM</t>
  </si>
  <si>
    <t>KATIE</t>
  </si>
  <si>
    <t>B</t>
  </si>
  <si>
    <t>MERCIA</t>
  </si>
  <si>
    <t>LYDIA</t>
  </si>
  <si>
    <t>KOBUS</t>
  </si>
  <si>
    <t>STEVE</t>
  </si>
  <si>
    <t>WARDA</t>
  </si>
  <si>
    <t>BERYL</t>
  </si>
  <si>
    <t>V</t>
  </si>
  <si>
    <t>FRANCES</t>
  </si>
  <si>
    <t>MARY</t>
  </si>
  <si>
    <t>MARIA RITA</t>
  </si>
  <si>
    <t>SAINTS</t>
  </si>
  <si>
    <t>SAINTS Count</t>
  </si>
  <si>
    <t>SALDANHA</t>
  </si>
  <si>
    <t>SALDANHA Count</t>
  </si>
  <si>
    <t>SIYANDA G</t>
  </si>
  <si>
    <t>TP</t>
  </si>
  <si>
    <t>DESMOND</t>
  </si>
  <si>
    <t>KEITH</t>
  </si>
  <si>
    <t>MERVYN</t>
  </si>
  <si>
    <t>C BRIAN</t>
  </si>
  <si>
    <t>DEON</t>
  </si>
  <si>
    <t>LEVONA</t>
  </si>
  <si>
    <t>FREDERICK</t>
  </si>
  <si>
    <t>HEINRICH</t>
  </si>
  <si>
    <t>THYS</t>
  </si>
  <si>
    <t>LORNA</t>
  </si>
  <si>
    <t>CHRISTO</t>
  </si>
  <si>
    <t>JUNE</t>
  </si>
  <si>
    <t>E</t>
  </si>
  <si>
    <t>NEIL</t>
  </si>
  <si>
    <t>PETRA</t>
  </si>
  <si>
    <t>LIZELLE</t>
  </si>
  <si>
    <t>LAURA</t>
  </si>
  <si>
    <t>EMMERENTIA</t>
  </si>
  <si>
    <t>VENITA</t>
  </si>
  <si>
    <t>ANNETJIE</t>
  </si>
  <si>
    <t>WYNAND</t>
  </si>
  <si>
    <t>SUSAN</t>
  </si>
  <si>
    <t>MARDI</t>
  </si>
  <si>
    <t>BELINDA</t>
  </si>
  <si>
    <t>PIET</t>
  </si>
  <si>
    <t>ISAAC</t>
  </si>
  <si>
    <t>SASOL MC</t>
  </si>
  <si>
    <t>SASOL MC Count</t>
  </si>
  <si>
    <t>JL</t>
  </si>
  <si>
    <t>TRACY</t>
  </si>
  <si>
    <t>KIM</t>
  </si>
  <si>
    <t>ROLAND</t>
  </si>
  <si>
    <t>DONVE</t>
  </si>
  <si>
    <t>ROYSTON</t>
  </si>
  <si>
    <t>LESLIE</t>
  </si>
  <si>
    <t>ANDREA</t>
  </si>
  <si>
    <t>GUSTAV</t>
  </si>
  <si>
    <t>BRIGETTE</t>
  </si>
  <si>
    <t>VINCENT R</t>
  </si>
  <si>
    <t>ULLA</t>
  </si>
  <si>
    <t>ROSS</t>
  </si>
  <si>
    <t>LINDELA</t>
  </si>
  <si>
    <t>MALCOLM</t>
  </si>
  <si>
    <t>SUE</t>
  </si>
  <si>
    <t>CJ</t>
  </si>
  <si>
    <t>HELEN</t>
  </si>
  <si>
    <t>DOROTHY</t>
  </si>
  <si>
    <t>PAULINE</t>
  </si>
  <si>
    <t>ALISON</t>
  </si>
  <si>
    <t>MANSOER</t>
  </si>
  <si>
    <t>XAVIER</t>
  </si>
  <si>
    <t>JAMES</t>
  </si>
  <si>
    <t>GLEN</t>
  </si>
  <si>
    <t>RUDOLPH</t>
  </si>
  <si>
    <t>PRO</t>
  </si>
  <si>
    <t>CD</t>
  </si>
  <si>
    <t>EDMUND</t>
  </si>
  <si>
    <t>VITHI</t>
  </si>
  <si>
    <t>TREVOR</t>
  </si>
  <si>
    <t>JOHANNES</t>
  </si>
  <si>
    <t>SALLY</t>
  </si>
  <si>
    <t>SHARON</t>
  </si>
  <si>
    <t>JOHANN</t>
  </si>
  <si>
    <t>SL</t>
  </si>
  <si>
    <t>JAKES</t>
  </si>
  <si>
    <t>DIMMIE</t>
  </si>
  <si>
    <t>MARINA</t>
  </si>
  <si>
    <t>VH</t>
  </si>
  <si>
    <t>DANIEL</t>
  </si>
  <si>
    <t>ANTOINETTE</t>
  </si>
  <si>
    <t>STEPHAN</t>
  </si>
  <si>
    <t>SUNETTE</t>
  </si>
  <si>
    <t>OS</t>
  </si>
  <si>
    <t>NERINA</t>
  </si>
  <si>
    <t>FREDDY</t>
  </si>
  <si>
    <t>NOEL</t>
  </si>
  <si>
    <t>JEREMY</t>
  </si>
  <si>
    <t>YUSUF</t>
  </si>
  <si>
    <t>LAURETTE</t>
  </si>
  <si>
    <t>BERENICE</t>
  </si>
  <si>
    <t>KIRSTY</t>
  </si>
  <si>
    <t>C</t>
  </si>
  <si>
    <t>BO</t>
  </si>
  <si>
    <t>ADAM</t>
  </si>
  <si>
    <t>NORMA</t>
  </si>
  <si>
    <t>ESTELLE</t>
  </si>
  <si>
    <t>BRIGGIE</t>
  </si>
  <si>
    <t>CATHRIN</t>
  </si>
  <si>
    <t>JOY</t>
  </si>
  <si>
    <t>ELIZABETH</t>
  </si>
  <si>
    <t>N</t>
  </si>
  <si>
    <t>CLARENCE</t>
  </si>
  <si>
    <t>HANNO</t>
  </si>
  <si>
    <t>P</t>
  </si>
  <si>
    <t>K</t>
  </si>
  <si>
    <t>PATRIZIA</t>
  </si>
  <si>
    <t>ERNEST</t>
  </si>
  <si>
    <t>PATSY</t>
  </si>
  <si>
    <t>MARY-ANN</t>
  </si>
  <si>
    <t>ZANE</t>
  </si>
  <si>
    <t>HEIDI</t>
  </si>
  <si>
    <t>LUKAS</t>
  </si>
  <si>
    <t>LIZANN</t>
  </si>
  <si>
    <t>THEMBINKOSI PETROS</t>
  </si>
  <si>
    <t>OMA</t>
  </si>
  <si>
    <t>JEAN</t>
  </si>
  <si>
    <t>CAROL</t>
  </si>
  <si>
    <t>WILMOT</t>
  </si>
  <si>
    <t>NATHAN</t>
  </si>
  <si>
    <t>DEBRA</t>
  </si>
  <si>
    <t>JANINE</t>
  </si>
  <si>
    <t>HOWARD</t>
  </si>
  <si>
    <t>CASSIEM</t>
  </si>
  <si>
    <t>ERIKA</t>
  </si>
  <si>
    <t>SOSHAN</t>
  </si>
  <si>
    <t>SHINGI</t>
  </si>
  <si>
    <t>MUKAWI</t>
  </si>
  <si>
    <t>ELLOISE</t>
  </si>
  <si>
    <t>CHARLENE</t>
  </si>
  <si>
    <t>REGINE</t>
  </si>
  <si>
    <t>ESMERELDA</t>
  </si>
  <si>
    <t>IVANCHA</t>
  </si>
  <si>
    <t>HARM</t>
  </si>
  <si>
    <t>ALBERTHA</t>
  </si>
  <si>
    <t>THE LEGENDS CGA</t>
  </si>
  <si>
    <t>THE LEGENDS CGA Count</t>
  </si>
  <si>
    <t>CARLO</t>
  </si>
  <si>
    <t>ROBERT</t>
  </si>
  <si>
    <t>TASWELL</t>
  </si>
  <si>
    <t>BADRUDIEN</t>
  </si>
  <si>
    <t>Y</t>
  </si>
  <si>
    <t>MARTHA</t>
  </si>
  <si>
    <t>SONIA</t>
  </si>
  <si>
    <t>KEVIN A</t>
  </si>
  <si>
    <t>LAUREN</t>
  </si>
  <si>
    <t>SAEED</t>
  </si>
  <si>
    <t>H</t>
  </si>
  <si>
    <t>VINCENT</t>
  </si>
  <si>
    <t>RODERICK</t>
  </si>
  <si>
    <t>ISMAIL</t>
  </si>
  <si>
    <t>AMIEN</t>
  </si>
  <si>
    <t>MOHAMED</t>
  </si>
  <si>
    <t>JEROME</t>
  </si>
  <si>
    <t>FERIAL</t>
  </si>
  <si>
    <t>HASSIEM</t>
  </si>
  <si>
    <t>SUMANTHRA</t>
  </si>
  <si>
    <t>MOHAMMED</t>
  </si>
  <si>
    <t>M SALIE</t>
  </si>
  <si>
    <t>CECIL</t>
  </si>
  <si>
    <t>MUSHTAG</t>
  </si>
  <si>
    <t>NASRULLA</t>
  </si>
  <si>
    <t>ELAAM</t>
  </si>
  <si>
    <t>WENDY</t>
  </si>
  <si>
    <t>VALMA</t>
  </si>
  <si>
    <t>Z</t>
  </si>
  <si>
    <t>JUBAYDA</t>
  </si>
  <si>
    <t>MARIETTE</t>
  </si>
  <si>
    <t>JOHNIE</t>
  </si>
  <si>
    <t>DWIGHT</t>
  </si>
  <si>
    <t>AMANDA</t>
  </si>
  <si>
    <t>ERROL</t>
  </si>
  <si>
    <t>MARIUS</t>
  </si>
  <si>
    <t>JOYCELINE</t>
  </si>
  <si>
    <t>IZABEL</t>
  </si>
  <si>
    <t>ALTA</t>
  </si>
  <si>
    <t>REGGIE</t>
  </si>
  <si>
    <t>SHANE</t>
  </si>
  <si>
    <t>DION</t>
  </si>
  <si>
    <t>STEF</t>
  </si>
  <si>
    <t>SKIMI</t>
  </si>
  <si>
    <t>GREG</t>
  </si>
  <si>
    <t>LEE</t>
  </si>
  <si>
    <t>AARNOUT</t>
  </si>
  <si>
    <t>EBRAHIMA</t>
  </si>
  <si>
    <t>RUDY</t>
  </si>
  <si>
    <t>SANDY</t>
  </si>
  <si>
    <t>ROGER</t>
  </si>
  <si>
    <t>LIZA</t>
  </si>
  <si>
    <t>TAPIE</t>
  </si>
  <si>
    <t>SOLLIE</t>
  </si>
  <si>
    <t>WAYNE</t>
  </si>
  <si>
    <t>DEBBIE</t>
  </si>
  <si>
    <t>ASHWIN</t>
  </si>
  <si>
    <t>ALAIN</t>
  </si>
  <si>
    <t>BRENT</t>
  </si>
  <si>
    <t>PETER-JOHN</t>
  </si>
  <si>
    <t>RAZAK</t>
  </si>
  <si>
    <t>GESANT</t>
  </si>
  <si>
    <t>TRISH</t>
  </si>
  <si>
    <t>JEMMA</t>
  </si>
  <si>
    <t>LINDY</t>
  </si>
  <si>
    <t>DEBORAH</t>
  </si>
  <si>
    <t>HILARY</t>
  </si>
  <si>
    <t>COLLEEN</t>
  </si>
  <si>
    <t>RENE</t>
  </si>
  <si>
    <t>U</t>
  </si>
  <si>
    <t>AMY</t>
  </si>
  <si>
    <t>BERNIE</t>
  </si>
  <si>
    <t>WILLEM</t>
  </si>
  <si>
    <t>WARREN</t>
  </si>
  <si>
    <t>SABINE</t>
  </si>
  <si>
    <t>KEVEN</t>
  </si>
  <si>
    <t>BUTCH</t>
  </si>
  <si>
    <t>TRUDY</t>
  </si>
  <si>
    <t>MARRIL</t>
  </si>
  <si>
    <t>GEOFF</t>
  </si>
  <si>
    <t>MONIKA</t>
  </si>
  <si>
    <t>TERRY</t>
  </si>
  <si>
    <t>DOT</t>
  </si>
  <si>
    <t>ANDY</t>
  </si>
  <si>
    <t>BEV</t>
  </si>
  <si>
    <t>YEOLANDA</t>
  </si>
  <si>
    <t>WHITE</t>
  </si>
  <si>
    <t>NICKI</t>
  </si>
  <si>
    <t>ARLENE</t>
  </si>
  <si>
    <t>BERTIE</t>
  </si>
  <si>
    <t>WORCESTER</t>
  </si>
  <si>
    <t>WORCESTER Count</t>
  </si>
  <si>
    <t>MAGAN-JEAN</t>
  </si>
  <si>
    <t>URSULA</t>
  </si>
  <si>
    <t>`</t>
  </si>
  <si>
    <t>Position after 2 events</t>
  </si>
  <si>
    <t>AAC</t>
  </si>
  <si>
    <t>CSIR AGN Count</t>
  </si>
  <si>
    <t>HANTAM Count</t>
  </si>
  <si>
    <t>IN TOUCH Count</t>
  </si>
  <si>
    <t>JAGANATHA AC Count</t>
  </si>
  <si>
    <t>KNYSNA Count</t>
  </si>
  <si>
    <t>MAMRE Count</t>
  </si>
  <si>
    <t>MITTAL Count</t>
  </si>
  <si>
    <t>NB KHAYELITSHA Count</t>
  </si>
  <si>
    <t>RUN WALK 4 LIFE CGA Count</t>
  </si>
  <si>
    <t>SA AIRWAYS AC Count</t>
  </si>
  <si>
    <t>SANS Count</t>
  </si>
  <si>
    <t>SOUTH DEEP Count</t>
  </si>
  <si>
    <t>UK Count</t>
  </si>
  <si>
    <t>Position after 3 events</t>
  </si>
  <si>
    <t>ADVENTURE RACING CLUB Count</t>
  </si>
  <si>
    <t>ATC Count</t>
  </si>
  <si>
    <t>BRACKENFEL Count</t>
  </si>
  <si>
    <t>ENGLAND Count</t>
  </si>
  <si>
    <t>GERMANY Count</t>
  </si>
  <si>
    <t>MCARTHUR POTCH Count</t>
  </si>
  <si>
    <t>OUTENIQUA HARRIERS Count</t>
  </si>
  <si>
    <t>ROOIBOS Count</t>
  </si>
  <si>
    <t>RUN WALK Count</t>
  </si>
  <si>
    <t>SOUTH Count</t>
  </si>
  <si>
    <t>STELLA Count</t>
  </si>
  <si>
    <t>STRAGGLE Count</t>
  </si>
  <si>
    <t>SUNNINGHILL STRIDERS Count</t>
  </si>
  <si>
    <t>UNITED ATHLETICS Count</t>
  </si>
  <si>
    <t>Position after 4 events</t>
  </si>
  <si>
    <t>ATLANTIC TRIATHLON Count</t>
  </si>
  <si>
    <t>CSIR Count</t>
  </si>
  <si>
    <t>EDEN Count</t>
  </si>
  <si>
    <t>HEX VALLEY Count</t>
  </si>
  <si>
    <t>HOLLAND Count</t>
  </si>
  <si>
    <t>MAGNOLIA Count</t>
  </si>
  <si>
    <t>MORNINGSIDE CCRR Count</t>
  </si>
  <si>
    <t>MOSSEL BAY Count</t>
  </si>
  <si>
    <t>PPC Count</t>
  </si>
  <si>
    <t>QTN HARRIERS Count</t>
  </si>
  <si>
    <t>ROBERTSON Count</t>
  </si>
  <si>
    <t>ROOIBOS AC Count</t>
  </si>
  <si>
    <t>SOMERSET EAST Count</t>
  </si>
  <si>
    <t>SPRINGBOK Count</t>
  </si>
  <si>
    <t>Position after 5 events</t>
  </si>
  <si>
    <t>EGA Count</t>
  </si>
  <si>
    <t>GUGS Count</t>
  </si>
  <si>
    <t>RIEBEEK VALLEY Count</t>
  </si>
  <si>
    <t>SANS FIBRES Count</t>
  </si>
  <si>
    <t>X-CEL Count</t>
  </si>
  <si>
    <t>Club Name</t>
  </si>
  <si>
    <t>Runners</t>
  </si>
  <si>
    <t>New Balance</t>
  </si>
  <si>
    <t>Agape GN</t>
  </si>
  <si>
    <t>Paarl</t>
  </si>
  <si>
    <t>Pick 'n pay</t>
  </si>
  <si>
    <t>Bonnievale</t>
  </si>
  <si>
    <t>Run walk for life</t>
  </si>
  <si>
    <t>Celtic</t>
  </si>
  <si>
    <t>Ceres</t>
  </si>
  <si>
    <t>Collegians Harriers</t>
  </si>
  <si>
    <t>Somerset Oos</t>
  </si>
  <si>
    <t>Durbac</t>
  </si>
  <si>
    <t>Easterns Kfn</t>
  </si>
  <si>
    <t>Stellenbosch</t>
  </si>
  <si>
    <t>Eskom Gijima</t>
  </si>
  <si>
    <t>FHAC</t>
  </si>
  <si>
    <t>Swartland</t>
  </si>
  <si>
    <t>Fishhoek</t>
  </si>
  <si>
    <t>Temp</t>
  </si>
  <si>
    <t>Topform</t>
  </si>
  <si>
    <t>Gugs</t>
  </si>
  <si>
    <t>U.W.C.</t>
  </si>
  <si>
    <t>Hangklip</t>
  </si>
  <si>
    <t>Unknown</t>
  </si>
  <si>
    <t>Wellington</t>
  </si>
  <si>
    <t>Maties</t>
  </si>
  <si>
    <t>Whalers</t>
  </si>
  <si>
    <t>Metlife</t>
  </si>
  <si>
    <t>Worcester</t>
  </si>
  <si>
    <t>Mitchells Plain Titans</t>
  </si>
  <si>
    <t>Blanks</t>
  </si>
  <si>
    <t>Mr Price Celtic</t>
  </si>
  <si>
    <t>Sub total</t>
  </si>
  <si>
    <t>Sub Total</t>
  </si>
  <si>
    <t>MIDRAND COUNTRY STRI Count</t>
  </si>
  <si>
    <t>NHC Count</t>
  </si>
  <si>
    <t>POWERADE Count</t>
  </si>
  <si>
    <t>PPMK Count</t>
  </si>
  <si>
    <t>THOMAS MBIZA Count</t>
  </si>
  <si>
    <t>ZAKES SIYALANA Count</t>
  </si>
  <si>
    <t>CANADA Count</t>
  </si>
  <si>
    <t>CBC Count</t>
  </si>
  <si>
    <t>DWARSRIVIER Count</t>
  </si>
  <si>
    <t>H.S.A. Count</t>
  </si>
  <si>
    <t>KRAAIFONTEIN Count</t>
  </si>
  <si>
    <t>METROPOLITIAN Count</t>
  </si>
  <si>
    <t>TAFELSIG HIGH Count</t>
  </si>
  <si>
    <t>IRENE Count</t>
  </si>
  <si>
    <t>KEMPTON RR Count</t>
  </si>
  <si>
    <t>LONGTOM MK Count</t>
  </si>
  <si>
    <t>ALBANY Count</t>
  </si>
  <si>
    <t>CORREC SERVICES Count</t>
  </si>
  <si>
    <t>DENEYS REITZ Count</t>
  </si>
  <si>
    <t>ENDURO Count</t>
  </si>
  <si>
    <t>MIDAS Count</t>
  </si>
  <si>
    <t>EDF FRANCE Count</t>
  </si>
  <si>
    <t>OUTENIQUA Count</t>
  </si>
  <si>
    <t>RIEBEEK KASTEEL Count</t>
  </si>
  <si>
    <t>TUKS Count</t>
  </si>
  <si>
    <t>Position after 6 events</t>
  </si>
  <si>
    <t>Position after 7 events</t>
  </si>
  <si>
    <t>Position after 8 events</t>
  </si>
  <si>
    <t>Position after 9 events</t>
  </si>
  <si>
    <t>Position after 10 events</t>
  </si>
  <si>
    <t>Position after 11 events</t>
  </si>
  <si>
    <t>Position after 12 events</t>
  </si>
</sst>
</file>

<file path=xl/styles.xml><?xml version="1.0" encoding="utf-8"?>
<styleSheet xmlns="http://schemas.openxmlformats.org/spreadsheetml/2006/main">
  <numFmts count="4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;\-&quot;R&quot;\ #,##0"/>
    <numFmt numFmtId="165" formatCode="&quot;R&quot;\ #,##0;[Red]\-&quot;R&quot;\ #,##0"/>
    <numFmt numFmtId="166" formatCode="&quot;R&quot;\ #,##0.00;\-&quot;R&quot;\ #,##0.00"/>
    <numFmt numFmtId="167" formatCode="&quot;R&quot;\ #,##0.00;[Red]\-&quot;R&quot;\ #,##0.00"/>
    <numFmt numFmtId="168" formatCode="_-&quot;R&quot;\ * #,##0_-;\-&quot;R&quot;\ * #,##0_-;_-&quot;R&quot;\ * &quot;-&quot;_-;_-@_-"/>
    <numFmt numFmtId="169" formatCode="_-* #,##0_-;\-* #,##0_-;_-* &quot;-&quot;_-;_-@_-"/>
    <numFmt numFmtId="170" formatCode="_-&quot;R&quot;\ * #,##0.00_-;\-&quot;R&quot;\ * #,##0.00_-;_-&quot;R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;\-&quot;R&quot;#,##0"/>
    <numFmt numFmtId="181" formatCode="&quot;R&quot;#,##0;[Red]\-&quot;R&quot;#,##0"/>
    <numFmt numFmtId="182" formatCode="&quot;R&quot;#,##0.00;\-&quot;R&quot;#,##0.00"/>
    <numFmt numFmtId="183" formatCode="&quot;R&quot;#,##0.00;[Red]\-&quot;R&quot;#,##0.00"/>
    <numFmt numFmtId="184" formatCode="_-&quot;R&quot;* #,##0_-;\-&quot;R&quot;* #,##0_-;_-&quot;R&quot;* &quot;-&quot;_-;_-@_-"/>
    <numFmt numFmtId="185" formatCode="_-&quot;R&quot;* #,##0.00_-;\-&quot;R&quot;* #,##0.00_-;_-&quot;R&quot;* &quot;-&quot;??_-;_-@_-"/>
    <numFmt numFmtId="186" formatCode="0.0%"/>
    <numFmt numFmtId="187" formatCode="0.000%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"/>
    <numFmt numFmtId="194" formatCode="mm/dd/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 ;[Red]\-0\ "/>
    <numFmt numFmtId="200" formatCode="0.00_ ;[Red]\-0.00\ "/>
    <numFmt numFmtId="201" formatCode="0.000_ ;[Red]\-0.000\ "/>
    <numFmt numFmtId="202" formatCode="0.0000_ ;[Red]\-0.0000\ 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9"/>
      <name val="Arial"/>
      <family val="2"/>
    </font>
    <font>
      <b/>
      <sz val="10"/>
      <color indexed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0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60" applyNumberFormat="1" applyAlignment="1">
      <alignment/>
    </xf>
    <xf numFmtId="1" fontId="0" fillId="0" borderId="0" xfId="60" applyNumberFormat="1" applyAlignment="1">
      <alignment/>
    </xf>
    <xf numFmtId="0" fontId="1" fillId="0" borderId="0" xfId="0" applyFont="1" applyAlignment="1">
      <alignment/>
    </xf>
    <xf numFmtId="191" fontId="0" fillId="0" borderId="0" xfId="60" applyNumberFormat="1" applyAlignment="1">
      <alignment/>
    </xf>
    <xf numFmtId="191" fontId="0" fillId="0" borderId="0" xfId="6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91" fontId="2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0" xfId="60" applyNumberFormat="1" applyAlignment="1">
      <alignment horizontal="left"/>
    </xf>
    <xf numFmtId="186" fontId="0" fillId="0" borderId="0" xfId="60" applyNumberForma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" fontId="0" fillId="0" borderId="0" xfId="6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0" xfId="57" applyFont="1" applyFill="1" applyBorder="1" applyAlignment="1">
      <alignment horizontal="left" wrapText="1"/>
      <protection/>
    </xf>
    <xf numFmtId="0" fontId="10" fillId="0" borderId="10" xfId="57" applyFont="1" applyFill="1" applyBorder="1" applyAlignment="1">
      <alignment horizontal="left" wrapText="1"/>
      <protection/>
    </xf>
    <xf numFmtId="1" fontId="0" fillId="0" borderId="0" xfId="60" applyNumberFormat="1" applyAlignment="1">
      <alignment horizontal="center"/>
    </xf>
    <xf numFmtId="1" fontId="0" fillId="0" borderId="0" xfId="6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10" xfId="57" applyNumberFormat="1" applyFont="1" applyFill="1" applyBorder="1" applyAlignment="1">
      <alignment horizontal="left" wrapText="1"/>
      <protection/>
    </xf>
    <xf numFmtId="0" fontId="7" fillId="33" borderId="10" xfId="57" applyFont="1" applyFill="1" applyBorder="1" applyAlignment="1">
      <alignment/>
      <protection/>
    </xf>
    <xf numFmtId="0" fontId="10" fillId="33" borderId="1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00390625" style="8" customWidth="1"/>
    <col min="2" max="2" width="21.7109375" style="20" customWidth="1"/>
    <col min="3" max="3" width="6.57421875" style="24" customWidth="1"/>
    <col min="4" max="4" width="6.8515625" style="1" customWidth="1"/>
    <col min="5" max="14" width="6.140625" style="1" customWidth="1"/>
    <col min="15" max="15" width="6.140625" style="8" customWidth="1"/>
    <col min="16" max="16" width="10.00390625" style="0" customWidth="1"/>
    <col min="17" max="17" width="11.00390625" style="0" customWidth="1"/>
    <col min="18" max="18" width="8.421875" style="8" customWidth="1"/>
    <col min="19" max="19" width="5.00390625" style="8" customWidth="1"/>
    <col min="20" max="20" width="18.57421875" style="20" customWidth="1"/>
    <col min="21" max="21" width="7.421875" style="0" customWidth="1"/>
    <col min="22" max="22" width="5.28125" style="0" customWidth="1"/>
    <col min="23" max="23" width="3.421875" style="0" customWidth="1"/>
    <col min="24" max="24" width="16.28125" style="0" customWidth="1"/>
    <col min="27" max="27" width="5.00390625" style="8" customWidth="1"/>
    <col min="28" max="28" width="21.7109375" style="20" customWidth="1"/>
    <col min="31" max="31" width="5.00390625" style="8" customWidth="1"/>
    <col min="32" max="32" width="20.57421875" style="20" customWidth="1"/>
    <col min="35" max="35" width="5.00390625" style="8" customWidth="1"/>
    <col min="36" max="36" width="19.140625" style="20" customWidth="1"/>
    <col min="39" max="39" width="5.00390625" style="51" customWidth="1"/>
    <col min="40" max="40" width="19.57421875" style="20" customWidth="1"/>
    <col min="43" max="43" width="5.00390625" style="8" customWidth="1"/>
    <col min="44" max="44" width="21.7109375" style="20" customWidth="1"/>
    <col min="47" max="47" width="5.00390625" style="8" customWidth="1"/>
    <col min="48" max="48" width="21.7109375" style="20" customWidth="1"/>
    <col min="51" max="51" width="5.00390625" style="8" customWidth="1"/>
    <col min="52" max="52" width="21.7109375" style="20" customWidth="1"/>
    <col min="55" max="55" width="5.00390625" style="8" customWidth="1"/>
    <col min="56" max="56" width="21.7109375" style="20" customWidth="1"/>
    <col min="59" max="59" width="5.00390625" style="8" customWidth="1"/>
    <col min="60" max="60" width="21.7109375" style="20" customWidth="1"/>
    <col min="63" max="63" width="5.00390625" style="8" customWidth="1"/>
    <col min="64" max="64" width="21.7109375" style="20" customWidth="1"/>
  </cols>
  <sheetData>
    <row r="1" spans="1:64" ht="15.75">
      <c r="A1" s="11" t="s">
        <v>189</v>
      </c>
      <c r="B1" s="4"/>
      <c r="C1" s="15"/>
      <c r="O1" s="1"/>
      <c r="R1"/>
      <c r="S1" s="11"/>
      <c r="T1" s="4"/>
      <c r="AA1" s="11"/>
      <c r="AB1" s="4"/>
      <c r="AE1" s="11"/>
      <c r="AF1" s="4"/>
      <c r="AI1" s="11"/>
      <c r="AJ1" s="4"/>
      <c r="AM1" s="67"/>
      <c r="AN1" s="4"/>
      <c r="AQ1" s="11"/>
      <c r="AR1" s="4"/>
      <c r="AU1" s="11"/>
      <c r="AV1" s="4"/>
      <c r="AY1" s="11"/>
      <c r="AZ1" s="4"/>
      <c r="BC1" s="11"/>
      <c r="BD1" s="4"/>
      <c r="BG1" s="11"/>
      <c r="BH1" s="4"/>
      <c r="BK1" s="11"/>
      <c r="BL1" s="4"/>
    </row>
    <row r="2" spans="1:65" ht="15.75">
      <c r="A2" s="11" t="s">
        <v>45</v>
      </c>
      <c r="O2" s="1"/>
      <c r="Q2" s="7" t="s">
        <v>47</v>
      </c>
      <c r="R2"/>
      <c r="S2" s="11"/>
      <c r="AA2" s="11"/>
      <c r="AC2" t="s">
        <v>47</v>
      </c>
      <c r="AE2" s="11"/>
      <c r="AG2" t="s">
        <v>47</v>
      </c>
      <c r="AI2" s="11"/>
      <c r="AK2" t="s">
        <v>47</v>
      </c>
      <c r="AM2" s="67"/>
      <c r="AO2" t="s">
        <v>47</v>
      </c>
      <c r="AQ2" s="11"/>
      <c r="AS2" t="s">
        <v>47</v>
      </c>
      <c r="AU2" s="11"/>
      <c r="AW2" t="s">
        <v>47</v>
      </c>
      <c r="AY2" s="11"/>
      <c r="BA2" t="s">
        <v>47</v>
      </c>
      <c r="BC2" s="11"/>
      <c r="BE2" t="s">
        <v>47</v>
      </c>
      <c r="BG2" s="11"/>
      <c r="BI2" t="s">
        <v>47</v>
      </c>
      <c r="BK2" s="11"/>
      <c r="BM2" t="s">
        <v>47</v>
      </c>
    </row>
    <row r="3" spans="1:65" ht="15.75">
      <c r="A3" s="11"/>
      <c r="G3" s="18"/>
      <c r="O3" s="1"/>
      <c r="Q3" s="7" t="s">
        <v>48</v>
      </c>
      <c r="R3"/>
      <c r="S3" s="11"/>
      <c r="AA3" s="11"/>
      <c r="AC3" t="s">
        <v>48</v>
      </c>
      <c r="AE3" s="11"/>
      <c r="AG3" t="s">
        <v>48</v>
      </c>
      <c r="AI3" s="11"/>
      <c r="AK3" t="s">
        <v>48</v>
      </c>
      <c r="AM3" s="67"/>
      <c r="AO3" t="s">
        <v>48</v>
      </c>
      <c r="AQ3" s="11"/>
      <c r="AS3" t="s">
        <v>48</v>
      </c>
      <c r="AU3" s="11"/>
      <c r="AW3" t="s">
        <v>48</v>
      </c>
      <c r="AY3" s="11"/>
      <c r="BA3" t="s">
        <v>48</v>
      </c>
      <c r="BC3" s="11"/>
      <c r="BE3" t="s">
        <v>48</v>
      </c>
      <c r="BG3" s="11"/>
      <c r="BI3" t="s">
        <v>48</v>
      </c>
      <c r="BK3" s="11"/>
      <c r="BM3" t="s">
        <v>48</v>
      </c>
    </row>
    <row r="4" spans="1:65" s="1" customFormat="1" ht="12.75">
      <c r="A4" s="8"/>
      <c r="B4" s="24" t="s">
        <v>0</v>
      </c>
      <c r="C4" s="24" t="s">
        <v>0</v>
      </c>
      <c r="D4" s="1" t="s">
        <v>41</v>
      </c>
      <c r="P4" s="1" t="s">
        <v>43</v>
      </c>
      <c r="Q4" s="7" t="s">
        <v>44</v>
      </c>
      <c r="S4" s="8"/>
      <c r="T4" s="24" t="s">
        <v>0</v>
      </c>
      <c r="U4" s="1" t="s">
        <v>43</v>
      </c>
      <c r="X4" s="1" t="s">
        <v>0</v>
      </c>
      <c r="Y4" s="1" t="s">
        <v>43</v>
      </c>
      <c r="AA4" s="8"/>
      <c r="AB4" s="24" t="s">
        <v>0</v>
      </c>
      <c r="AC4" s="1" t="s">
        <v>44</v>
      </c>
      <c r="AE4" s="8"/>
      <c r="AF4" s="24" t="s">
        <v>0</v>
      </c>
      <c r="AG4" s="1" t="s">
        <v>44</v>
      </c>
      <c r="AI4" s="8"/>
      <c r="AJ4" s="24" t="s">
        <v>0</v>
      </c>
      <c r="AK4" s="1" t="s">
        <v>44</v>
      </c>
      <c r="AM4" s="51"/>
      <c r="AN4" s="24" t="s">
        <v>0</v>
      </c>
      <c r="AO4" s="1" t="s">
        <v>44</v>
      </c>
      <c r="AQ4" s="8"/>
      <c r="AR4" s="24" t="s">
        <v>0</v>
      </c>
      <c r="AS4" s="1" t="s">
        <v>44</v>
      </c>
      <c r="AU4" s="8"/>
      <c r="AV4" s="24" t="s">
        <v>0</v>
      </c>
      <c r="AW4" s="1" t="s">
        <v>44</v>
      </c>
      <c r="AY4" s="8"/>
      <c r="AZ4" s="24" t="s">
        <v>0</v>
      </c>
      <c r="BA4" s="1" t="s">
        <v>44</v>
      </c>
      <c r="BC4" s="8"/>
      <c r="BD4" s="24" t="s">
        <v>0</v>
      </c>
      <c r="BE4" s="1" t="s">
        <v>44</v>
      </c>
      <c r="BG4" s="8"/>
      <c r="BH4" s="24" t="s">
        <v>0</v>
      </c>
      <c r="BI4" s="1" t="s">
        <v>44</v>
      </c>
      <c r="BK4" s="8"/>
      <c r="BL4" s="24" t="s">
        <v>0</v>
      </c>
      <c r="BM4" s="1" t="s">
        <v>44</v>
      </c>
    </row>
    <row r="5" spans="1:65" s="1" customFormat="1" ht="12.75">
      <c r="A5" s="8"/>
      <c r="B5" s="24"/>
      <c r="C5" s="24" t="s">
        <v>50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 t="s">
        <v>42</v>
      </c>
      <c r="Q5" s="7" t="s">
        <v>42</v>
      </c>
      <c r="S5" s="8"/>
      <c r="T5" s="24"/>
      <c r="U5" s="1" t="s">
        <v>42</v>
      </c>
      <c r="Y5" s="1" t="s">
        <v>42</v>
      </c>
      <c r="AA5" s="8"/>
      <c r="AB5" s="24"/>
      <c r="AC5" s="1" t="s">
        <v>42</v>
      </c>
      <c r="AE5" s="8"/>
      <c r="AF5" s="24"/>
      <c r="AG5" s="1" t="s">
        <v>42</v>
      </c>
      <c r="AI5" s="8"/>
      <c r="AJ5" s="24"/>
      <c r="AK5" s="1" t="s">
        <v>42</v>
      </c>
      <c r="AM5" s="51"/>
      <c r="AN5" s="24"/>
      <c r="AO5" s="1" t="s">
        <v>42</v>
      </c>
      <c r="AQ5" s="8"/>
      <c r="AR5" s="24"/>
      <c r="AS5" s="1" t="s">
        <v>42</v>
      </c>
      <c r="AU5" s="8"/>
      <c r="AV5" s="24"/>
      <c r="AW5" s="1" t="s">
        <v>42</v>
      </c>
      <c r="AY5" s="8"/>
      <c r="AZ5" s="24"/>
      <c r="BA5" s="1" t="s">
        <v>42</v>
      </c>
      <c r="BC5" s="8"/>
      <c r="BD5" s="24"/>
      <c r="BE5" s="1" t="s">
        <v>42</v>
      </c>
      <c r="BG5" s="8"/>
      <c r="BH5" s="24"/>
      <c r="BI5" s="1" t="s">
        <v>42</v>
      </c>
      <c r="BK5" s="8"/>
      <c r="BL5" s="24"/>
      <c r="BM5" s="1" t="s">
        <v>42</v>
      </c>
    </row>
    <row r="6" spans="1:63" ht="12.75">
      <c r="A6" s="8" t="s">
        <v>943</v>
      </c>
      <c r="D6" s="1" t="s">
        <v>190</v>
      </c>
      <c r="E6" s="8" t="s">
        <v>103</v>
      </c>
      <c r="F6" s="8" t="s">
        <v>191</v>
      </c>
      <c r="G6" s="8" t="s">
        <v>192</v>
      </c>
      <c r="H6" s="8" t="s">
        <v>104</v>
      </c>
      <c r="I6" s="8" t="s">
        <v>18</v>
      </c>
      <c r="J6" s="34" t="s">
        <v>105</v>
      </c>
      <c r="K6" s="35" t="s">
        <v>193</v>
      </c>
      <c r="L6" s="21" t="s">
        <v>106</v>
      </c>
      <c r="M6" s="36" t="s">
        <v>194</v>
      </c>
      <c r="N6" s="22" t="s">
        <v>195</v>
      </c>
      <c r="O6" s="22" t="s">
        <v>196</v>
      </c>
      <c r="R6"/>
      <c r="S6" s="8" t="s">
        <v>166</v>
      </c>
      <c r="W6" t="s">
        <v>826</v>
      </c>
      <c r="AA6" s="8" t="s">
        <v>841</v>
      </c>
      <c r="AE6" s="8" t="s">
        <v>856</v>
      </c>
      <c r="AI6" s="8" t="s">
        <v>871</v>
      </c>
      <c r="AM6" s="51" t="s">
        <v>937</v>
      </c>
      <c r="AQ6" s="8" t="s">
        <v>938</v>
      </c>
      <c r="AU6" s="8" t="s">
        <v>939</v>
      </c>
      <c r="AY6" s="8" t="s">
        <v>940</v>
      </c>
      <c r="BC6" s="8" t="s">
        <v>941</v>
      </c>
      <c r="BG6" s="8" t="s">
        <v>942</v>
      </c>
      <c r="BK6" s="8" t="s">
        <v>943</v>
      </c>
    </row>
    <row r="7" spans="8:18" ht="12.75">
      <c r="H7" s="18"/>
      <c r="I7" s="18"/>
      <c r="O7" s="1"/>
      <c r="R7"/>
    </row>
    <row r="8" spans="1:65" ht="12.75">
      <c r="A8" s="8">
        <v>1</v>
      </c>
      <c r="B8" s="51" t="s">
        <v>68</v>
      </c>
      <c r="C8" s="47">
        <v>185</v>
      </c>
      <c r="D8" s="32">
        <v>100</v>
      </c>
      <c r="E8" s="3">
        <v>100</v>
      </c>
      <c r="F8" s="28">
        <v>98</v>
      </c>
      <c r="G8" s="3">
        <v>94</v>
      </c>
      <c r="H8" s="28">
        <v>100</v>
      </c>
      <c r="I8" s="3">
        <v>94</v>
      </c>
      <c r="J8" s="3">
        <v>96</v>
      </c>
      <c r="K8" s="3">
        <v>84</v>
      </c>
      <c r="L8" s="3">
        <v>88</v>
      </c>
      <c r="M8" s="3">
        <v>88</v>
      </c>
      <c r="N8" s="3">
        <v>100</v>
      </c>
      <c r="O8" s="3">
        <v>90</v>
      </c>
      <c r="P8" s="14">
        <f aca="true" t="shared" si="0" ref="P8:P39">SUM(D8:O8)</f>
        <v>1132</v>
      </c>
      <c r="Q8" s="14">
        <f aca="true" t="shared" si="1" ref="Q8:Q39">+SUM(D8:O8)-SMALL(D8:O8,1)-SMALL(D8:O8,2)</f>
        <v>960</v>
      </c>
      <c r="R8" s="14"/>
      <c r="S8" s="8">
        <v>1</v>
      </c>
      <c r="T8" s="51" t="s">
        <v>68</v>
      </c>
      <c r="U8" s="14">
        <v>100</v>
      </c>
      <c r="W8">
        <v>1</v>
      </c>
      <c r="X8" t="s">
        <v>68</v>
      </c>
      <c r="Y8">
        <v>200</v>
      </c>
      <c r="AA8" s="8">
        <v>1</v>
      </c>
      <c r="AB8" s="51" t="s">
        <v>68</v>
      </c>
      <c r="AC8">
        <v>100</v>
      </c>
      <c r="AE8" s="8">
        <v>1</v>
      </c>
      <c r="AF8" s="51" t="s">
        <v>68</v>
      </c>
      <c r="AG8">
        <v>200</v>
      </c>
      <c r="AI8" s="8">
        <v>1</v>
      </c>
      <c r="AJ8" s="51" t="s">
        <v>68</v>
      </c>
      <c r="AK8">
        <v>300</v>
      </c>
      <c r="AM8" s="51">
        <v>1</v>
      </c>
      <c r="AN8" s="51" t="s">
        <v>68</v>
      </c>
      <c r="AO8">
        <v>398</v>
      </c>
      <c r="AQ8" s="8">
        <v>1</v>
      </c>
      <c r="AR8" s="51" t="s">
        <v>68</v>
      </c>
      <c r="AS8">
        <v>494</v>
      </c>
      <c r="AU8" s="8">
        <v>1</v>
      </c>
      <c r="AV8" s="51" t="s">
        <v>68</v>
      </c>
      <c r="AW8">
        <v>588</v>
      </c>
      <c r="AY8" s="8">
        <v>1</v>
      </c>
      <c r="AZ8" s="51" t="s">
        <v>68</v>
      </c>
      <c r="BA8">
        <v>682</v>
      </c>
      <c r="BC8" s="8">
        <v>1</v>
      </c>
      <c r="BD8" s="51" t="s">
        <v>68</v>
      </c>
      <c r="BE8">
        <v>770</v>
      </c>
      <c r="BG8" s="8">
        <v>1</v>
      </c>
      <c r="BH8" s="51" t="s">
        <v>68</v>
      </c>
      <c r="BI8">
        <v>870</v>
      </c>
      <c r="BK8" s="8">
        <v>1</v>
      </c>
      <c r="BL8" s="51" t="s">
        <v>68</v>
      </c>
      <c r="BM8">
        <v>960</v>
      </c>
    </row>
    <row r="9" spans="1:65" ht="12.75">
      <c r="A9" s="8">
        <v>2</v>
      </c>
      <c r="B9" s="51" t="s">
        <v>173</v>
      </c>
      <c r="C9" s="47">
        <v>103</v>
      </c>
      <c r="D9" s="32">
        <v>78</v>
      </c>
      <c r="E9" s="28">
        <v>88</v>
      </c>
      <c r="F9" s="3">
        <v>92</v>
      </c>
      <c r="G9" s="3">
        <v>84</v>
      </c>
      <c r="H9" s="3">
        <v>98</v>
      </c>
      <c r="I9" s="3">
        <v>96</v>
      </c>
      <c r="J9" s="3">
        <v>94</v>
      </c>
      <c r="K9" s="3">
        <v>98</v>
      </c>
      <c r="L9" s="3">
        <v>98</v>
      </c>
      <c r="M9" s="3">
        <v>98</v>
      </c>
      <c r="N9" s="3">
        <v>98</v>
      </c>
      <c r="O9" s="3">
        <v>94</v>
      </c>
      <c r="P9" s="14">
        <f t="shared" si="0"/>
        <v>1116</v>
      </c>
      <c r="Q9" s="14">
        <f t="shared" si="1"/>
        <v>954</v>
      </c>
      <c r="R9" s="14"/>
      <c r="S9" s="8">
        <v>2</v>
      </c>
      <c r="T9" s="51" t="s">
        <v>88</v>
      </c>
      <c r="U9" s="14">
        <v>98</v>
      </c>
      <c r="W9">
        <v>2</v>
      </c>
      <c r="X9" t="s">
        <v>88</v>
      </c>
      <c r="Y9">
        <v>188</v>
      </c>
      <c r="AA9" s="8">
        <v>2</v>
      </c>
      <c r="AB9" s="51" t="s">
        <v>8</v>
      </c>
      <c r="AC9">
        <v>100</v>
      </c>
      <c r="AE9" s="8">
        <v>2</v>
      </c>
      <c r="AF9" s="51" t="s">
        <v>29</v>
      </c>
      <c r="AG9">
        <v>196</v>
      </c>
      <c r="AI9" s="8">
        <v>2</v>
      </c>
      <c r="AJ9" s="51" t="s">
        <v>29</v>
      </c>
      <c r="AK9">
        <v>286</v>
      </c>
      <c r="AM9" s="51">
        <v>2</v>
      </c>
      <c r="AN9" s="51" t="s">
        <v>173</v>
      </c>
      <c r="AO9">
        <v>374</v>
      </c>
      <c r="AQ9" s="8">
        <v>2</v>
      </c>
      <c r="AR9" s="51" t="s">
        <v>173</v>
      </c>
      <c r="AS9">
        <v>468</v>
      </c>
      <c r="AU9" s="8">
        <v>2</v>
      </c>
      <c r="AV9" s="51" t="s">
        <v>173</v>
      </c>
      <c r="AW9">
        <v>566</v>
      </c>
      <c r="AY9" s="8">
        <v>2</v>
      </c>
      <c r="AZ9" s="51" t="s">
        <v>173</v>
      </c>
      <c r="BA9">
        <v>664</v>
      </c>
      <c r="BC9" s="8">
        <v>2</v>
      </c>
      <c r="BD9" s="51" t="s">
        <v>173</v>
      </c>
      <c r="BE9">
        <v>762</v>
      </c>
      <c r="BG9" s="8">
        <v>2</v>
      </c>
      <c r="BH9" s="51" t="s">
        <v>173</v>
      </c>
      <c r="BI9">
        <v>860</v>
      </c>
      <c r="BK9" s="8">
        <v>2</v>
      </c>
      <c r="BL9" s="51" t="s">
        <v>173</v>
      </c>
      <c r="BM9">
        <v>954</v>
      </c>
    </row>
    <row r="10" spans="1:65" ht="12.75">
      <c r="A10" s="8">
        <v>3</v>
      </c>
      <c r="B10" s="51" t="s">
        <v>31</v>
      </c>
      <c r="C10" s="47">
        <v>50</v>
      </c>
      <c r="D10" s="32">
        <v>70</v>
      </c>
      <c r="E10" s="3">
        <v>80</v>
      </c>
      <c r="F10" s="28">
        <v>96</v>
      </c>
      <c r="G10" s="3">
        <v>24</v>
      </c>
      <c r="H10" s="3">
        <v>94</v>
      </c>
      <c r="I10" s="3">
        <v>74</v>
      </c>
      <c r="J10" s="3">
        <v>98</v>
      </c>
      <c r="K10" s="3">
        <v>82</v>
      </c>
      <c r="L10" s="3">
        <v>100</v>
      </c>
      <c r="M10" s="3">
        <v>94</v>
      </c>
      <c r="N10" s="3">
        <v>76</v>
      </c>
      <c r="O10" s="3">
        <v>92</v>
      </c>
      <c r="P10" s="14">
        <f t="shared" si="0"/>
        <v>980</v>
      </c>
      <c r="Q10" s="14">
        <f t="shared" si="1"/>
        <v>886</v>
      </c>
      <c r="R10" s="14"/>
      <c r="S10" s="8">
        <v>3</v>
      </c>
      <c r="T10" s="51" t="s">
        <v>14</v>
      </c>
      <c r="U10" s="14">
        <v>96</v>
      </c>
      <c r="W10">
        <v>3</v>
      </c>
      <c r="X10" t="s">
        <v>170</v>
      </c>
      <c r="Y10">
        <v>180</v>
      </c>
      <c r="AA10" s="8">
        <v>3</v>
      </c>
      <c r="AB10" s="51" t="s">
        <v>29</v>
      </c>
      <c r="AC10">
        <v>98</v>
      </c>
      <c r="AE10" s="8">
        <v>3</v>
      </c>
      <c r="AF10" s="51" t="s">
        <v>186</v>
      </c>
      <c r="AG10">
        <v>190</v>
      </c>
      <c r="AI10" s="8">
        <v>3</v>
      </c>
      <c r="AJ10" s="51" t="s">
        <v>173</v>
      </c>
      <c r="AK10">
        <v>278</v>
      </c>
      <c r="AM10" s="51">
        <v>3</v>
      </c>
      <c r="AN10" s="51" t="s">
        <v>29</v>
      </c>
      <c r="AO10">
        <v>368</v>
      </c>
      <c r="AQ10" s="8">
        <v>3</v>
      </c>
      <c r="AR10" s="51" t="s">
        <v>31</v>
      </c>
      <c r="AS10">
        <v>442</v>
      </c>
      <c r="AU10" s="8">
        <v>3</v>
      </c>
      <c r="AV10" s="51" t="s">
        <v>170</v>
      </c>
      <c r="AW10">
        <v>534</v>
      </c>
      <c r="AY10" s="8">
        <v>3</v>
      </c>
      <c r="AZ10" s="51" t="s">
        <v>31</v>
      </c>
      <c r="BA10">
        <v>624</v>
      </c>
      <c r="BC10" s="8">
        <v>3</v>
      </c>
      <c r="BD10" s="51" t="s">
        <v>31</v>
      </c>
      <c r="BE10">
        <v>718</v>
      </c>
      <c r="BG10" s="8">
        <v>3</v>
      </c>
      <c r="BH10" s="51" t="s">
        <v>31</v>
      </c>
      <c r="BI10">
        <v>794</v>
      </c>
      <c r="BK10" s="8">
        <v>3</v>
      </c>
      <c r="BL10" s="51" t="s">
        <v>31</v>
      </c>
      <c r="BM10">
        <v>886</v>
      </c>
    </row>
    <row r="11" spans="1:65" ht="12.75">
      <c r="A11" s="8">
        <v>4</v>
      </c>
      <c r="B11" s="51" t="s">
        <v>20</v>
      </c>
      <c r="C11" s="47">
        <v>166</v>
      </c>
      <c r="D11" s="32">
        <v>74</v>
      </c>
      <c r="E11" s="3">
        <v>84</v>
      </c>
      <c r="F11" s="3">
        <v>88</v>
      </c>
      <c r="G11" s="3">
        <v>68</v>
      </c>
      <c r="H11" s="28">
        <v>88</v>
      </c>
      <c r="I11" s="3">
        <v>76</v>
      </c>
      <c r="J11" s="28">
        <v>92</v>
      </c>
      <c r="K11" s="3">
        <v>86</v>
      </c>
      <c r="L11" s="3">
        <v>90</v>
      </c>
      <c r="M11" s="3">
        <v>92</v>
      </c>
      <c r="N11" s="3">
        <v>82</v>
      </c>
      <c r="O11" s="3">
        <v>98</v>
      </c>
      <c r="P11" s="14">
        <f t="shared" si="0"/>
        <v>1018</v>
      </c>
      <c r="Q11" s="14">
        <f t="shared" si="1"/>
        <v>876</v>
      </c>
      <c r="R11" s="14"/>
      <c r="S11" s="8">
        <v>4</v>
      </c>
      <c r="T11" s="51" t="s">
        <v>186</v>
      </c>
      <c r="U11" s="14">
        <v>94</v>
      </c>
      <c r="W11">
        <v>4</v>
      </c>
      <c r="X11" t="s">
        <v>29</v>
      </c>
      <c r="Y11">
        <v>180</v>
      </c>
      <c r="AA11" s="8">
        <v>4</v>
      </c>
      <c r="AB11" s="51" t="s">
        <v>88</v>
      </c>
      <c r="AC11">
        <v>98</v>
      </c>
      <c r="AE11" s="8">
        <v>4</v>
      </c>
      <c r="AF11" s="51" t="s">
        <v>88</v>
      </c>
      <c r="AG11">
        <v>188</v>
      </c>
      <c r="AI11" s="8">
        <v>4</v>
      </c>
      <c r="AJ11" s="51" t="s">
        <v>88</v>
      </c>
      <c r="AK11">
        <v>278</v>
      </c>
      <c r="AM11" s="51">
        <v>4</v>
      </c>
      <c r="AN11" s="51" t="s">
        <v>170</v>
      </c>
      <c r="AO11">
        <v>350</v>
      </c>
      <c r="AQ11" s="8">
        <v>4</v>
      </c>
      <c r="AR11" s="51" t="s">
        <v>170</v>
      </c>
      <c r="AS11">
        <v>438</v>
      </c>
      <c r="AU11" s="8">
        <v>4</v>
      </c>
      <c r="AV11" s="51" t="s">
        <v>29</v>
      </c>
      <c r="AW11">
        <v>526</v>
      </c>
      <c r="AY11" s="8">
        <v>4</v>
      </c>
      <c r="AZ11" s="51" t="s">
        <v>170</v>
      </c>
      <c r="BA11">
        <v>614</v>
      </c>
      <c r="BC11" s="8">
        <v>4</v>
      </c>
      <c r="BD11" s="51" t="s">
        <v>170</v>
      </c>
      <c r="BE11">
        <v>700</v>
      </c>
      <c r="BG11" s="8">
        <v>4</v>
      </c>
      <c r="BH11" s="51" t="s">
        <v>170</v>
      </c>
      <c r="BI11">
        <v>792</v>
      </c>
      <c r="BK11" s="8">
        <v>4</v>
      </c>
      <c r="BL11" s="51" t="s">
        <v>20</v>
      </c>
      <c r="BM11">
        <v>876</v>
      </c>
    </row>
    <row r="12" spans="1:65" ht="12.75">
      <c r="A12" s="8">
        <v>5</v>
      </c>
      <c r="B12" s="51" t="s">
        <v>170</v>
      </c>
      <c r="C12" s="47">
        <v>216</v>
      </c>
      <c r="D12" s="33">
        <v>88</v>
      </c>
      <c r="E12" s="3">
        <v>92</v>
      </c>
      <c r="F12" s="3">
        <v>86</v>
      </c>
      <c r="G12" s="3">
        <v>70</v>
      </c>
      <c r="H12" s="28">
        <v>80</v>
      </c>
      <c r="I12" s="3">
        <v>84</v>
      </c>
      <c r="J12" s="3">
        <v>88</v>
      </c>
      <c r="K12" s="28">
        <v>96</v>
      </c>
      <c r="L12" s="28">
        <v>78</v>
      </c>
      <c r="M12" s="3">
        <v>86</v>
      </c>
      <c r="N12" s="3">
        <v>92</v>
      </c>
      <c r="O12" s="3">
        <v>74</v>
      </c>
      <c r="P12" s="14">
        <f t="shared" si="0"/>
        <v>1014</v>
      </c>
      <c r="Q12" s="14">
        <f t="shared" si="1"/>
        <v>870</v>
      </c>
      <c r="R12" s="14"/>
      <c r="S12" s="8">
        <v>5</v>
      </c>
      <c r="T12" s="51" t="s">
        <v>183</v>
      </c>
      <c r="U12" s="14">
        <v>92</v>
      </c>
      <c r="W12">
        <v>5</v>
      </c>
      <c r="X12" t="s">
        <v>183</v>
      </c>
      <c r="Y12">
        <v>170</v>
      </c>
      <c r="AA12" s="8">
        <v>5</v>
      </c>
      <c r="AB12" s="51" t="s">
        <v>31</v>
      </c>
      <c r="AC12">
        <v>96</v>
      </c>
      <c r="AE12" s="8">
        <v>5</v>
      </c>
      <c r="AF12" s="51" t="s">
        <v>173</v>
      </c>
      <c r="AG12">
        <v>180</v>
      </c>
      <c r="AI12" s="8">
        <v>5</v>
      </c>
      <c r="AJ12" s="51" t="s">
        <v>186</v>
      </c>
      <c r="AK12">
        <v>274</v>
      </c>
      <c r="AM12" s="51">
        <v>5</v>
      </c>
      <c r="AN12" s="51" t="s">
        <v>88</v>
      </c>
      <c r="AO12">
        <v>350</v>
      </c>
      <c r="AQ12" s="8">
        <v>5</v>
      </c>
      <c r="AR12" s="51" t="s">
        <v>29</v>
      </c>
      <c r="AS12">
        <v>436</v>
      </c>
      <c r="AU12" s="8">
        <v>5</v>
      </c>
      <c r="AV12" s="51" t="s">
        <v>31</v>
      </c>
      <c r="AW12">
        <v>524</v>
      </c>
      <c r="AY12" s="8">
        <v>5</v>
      </c>
      <c r="AZ12" s="51" t="s">
        <v>20</v>
      </c>
      <c r="BA12">
        <v>604</v>
      </c>
      <c r="BC12" s="8">
        <v>5</v>
      </c>
      <c r="BD12" s="51" t="s">
        <v>20</v>
      </c>
      <c r="BE12">
        <v>696</v>
      </c>
      <c r="BG12" s="8">
        <v>5</v>
      </c>
      <c r="BH12" s="51" t="s">
        <v>20</v>
      </c>
      <c r="BI12">
        <v>778</v>
      </c>
      <c r="BK12" s="8">
        <v>5</v>
      </c>
      <c r="BL12" s="51" t="s">
        <v>170</v>
      </c>
      <c r="BM12">
        <v>870</v>
      </c>
    </row>
    <row r="13" spans="1:65" ht="12.75">
      <c r="A13" s="8">
        <v>6</v>
      </c>
      <c r="B13" s="51" t="s">
        <v>181</v>
      </c>
      <c r="C13" s="47">
        <v>105</v>
      </c>
      <c r="D13" s="33">
        <v>66</v>
      </c>
      <c r="E13" s="3">
        <v>74</v>
      </c>
      <c r="F13" s="3">
        <v>70</v>
      </c>
      <c r="G13" s="3">
        <v>62</v>
      </c>
      <c r="H13" s="3">
        <v>78</v>
      </c>
      <c r="I13" s="3">
        <v>90</v>
      </c>
      <c r="J13" s="3">
        <v>90</v>
      </c>
      <c r="K13" s="3">
        <v>74</v>
      </c>
      <c r="L13" s="3">
        <v>96</v>
      </c>
      <c r="M13" s="3">
        <v>78</v>
      </c>
      <c r="N13" s="3">
        <v>94</v>
      </c>
      <c r="O13" s="3">
        <v>80</v>
      </c>
      <c r="P13" s="14">
        <f t="shared" si="0"/>
        <v>952</v>
      </c>
      <c r="Q13" s="14">
        <f t="shared" si="1"/>
        <v>824</v>
      </c>
      <c r="R13" s="14"/>
      <c r="S13" s="8">
        <v>6</v>
      </c>
      <c r="T13" s="51" t="s">
        <v>28</v>
      </c>
      <c r="U13" s="14">
        <v>90</v>
      </c>
      <c r="W13">
        <v>6</v>
      </c>
      <c r="X13" t="s">
        <v>173</v>
      </c>
      <c r="Y13">
        <v>166</v>
      </c>
      <c r="AA13" s="8">
        <v>6</v>
      </c>
      <c r="AB13" s="51" t="s">
        <v>175</v>
      </c>
      <c r="AC13">
        <v>96</v>
      </c>
      <c r="AE13" s="8">
        <v>6</v>
      </c>
      <c r="AF13" s="51" t="s">
        <v>183</v>
      </c>
      <c r="AG13">
        <v>180</v>
      </c>
      <c r="AI13" s="8">
        <v>6</v>
      </c>
      <c r="AJ13" s="51" t="s">
        <v>31</v>
      </c>
      <c r="AK13">
        <v>270</v>
      </c>
      <c r="AM13" s="51">
        <v>6</v>
      </c>
      <c r="AN13" s="51" t="s">
        <v>183</v>
      </c>
      <c r="AO13">
        <v>348</v>
      </c>
      <c r="AQ13" s="8">
        <v>6</v>
      </c>
      <c r="AR13" s="51" t="s">
        <v>20</v>
      </c>
      <c r="AS13">
        <v>428</v>
      </c>
      <c r="AU13" s="8">
        <v>6</v>
      </c>
      <c r="AV13" s="51" t="s">
        <v>20</v>
      </c>
      <c r="AW13">
        <v>514</v>
      </c>
      <c r="AY13" s="8">
        <v>6</v>
      </c>
      <c r="AZ13" s="51" t="s">
        <v>29</v>
      </c>
      <c r="BA13">
        <v>594</v>
      </c>
      <c r="BC13" s="8">
        <v>6</v>
      </c>
      <c r="BD13" s="51" t="s">
        <v>29</v>
      </c>
      <c r="BE13">
        <v>684</v>
      </c>
      <c r="BG13" s="8">
        <v>6</v>
      </c>
      <c r="BH13" s="51" t="s">
        <v>183</v>
      </c>
      <c r="BI13">
        <v>752</v>
      </c>
      <c r="BK13" s="8">
        <v>6</v>
      </c>
      <c r="BL13" s="51" t="s">
        <v>181</v>
      </c>
      <c r="BM13">
        <v>824</v>
      </c>
    </row>
    <row r="14" spans="1:65" ht="12.75">
      <c r="A14" s="8">
        <v>7</v>
      </c>
      <c r="B14" s="51" t="s">
        <v>183</v>
      </c>
      <c r="C14" s="47">
        <v>532</v>
      </c>
      <c r="D14" s="32">
        <v>92</v>
      </c>
      <c r="E14" s="3">
        <v>78</v>
      </c>
      <c r="F14" s="3">
        <v>82</v>
      </c>
      <c r="G14" s="3">
        <v>88</v>
      </c>
      <c r="H14" s="3">
        <v>86</v>
      </c>
      <c r="I14" s="3">
        <v>64</v>
      </c>
      <c r="J14" s="3">
        <v>78</v>
      </c>
      <c r="K14" s="28">
        <v>80</v>
      </c>
      <c r="L14" s="28">
        <v>86</v>
      </c>
      <c r="M14" s="3">
        <v>82</v>
      </c>
      <c r="N14" s="3">
        <v>44</v>
      </c>
      <c r="O14" s="3">
        <v>60</v>
      </c>
      <c r="P14" s="14">
        <f t="shared" si="0"/>
        <v>920</v>
      </c>
      <c r="Q14" s="14">
        <f t="shared" si="1"/>
        <v>816</v>
      </c>
      <c r="R14" s="14"/>
      <c r="S14" s="8">
        <v>7</v>
      </c>
      <c r="T14" s="51" t="s">
        <v>170</v>
      </c>
      <c r="U14" s="14">
        <v>88</v>
      </c>
      <c r="W14">
        <v>7</v>
      </c>
      <c r="X14" t="s">
        <v>20</v>
      </c>
      <c r="Y14">
        <v>158</v>
      </c>
      <c r="AA14" s="8">
        <v>7</v>
      </c>
      <c r="AB14" s="51" t="s">
        <v>14</v>
      </c>
      <c r="AC14">
        <v>96</v>
      </c>
      <c r="AE14" s="8">
        <v>7</v>
      </c>
      <c r="AF14" s="51" t="s">
        <v>170</v>
      </c>
      <c r="AG14">
        <v>180</v>
      </c>
      <c r="AI14" s="8">
        <v>7</v>
      </c>
      <c r="AJ14" s="51" t="s">
        <v>183</v>
      </c>
      <c r="AK14">
        <v>266</v>
      </c>
      <c r="AM14" s="51">
        <v>7</v>
      </c>
      <c r="AN14" s="51" t="s">
        <v>31</v>
      </c>
      <c r="AO14">
        <v>344</v>
      </c>
      <c r="AQ14" s="8">
        <v>7</v>
      </c>
      <c r="AR14" s="51" t="s">
        <v>183</v>
      </c>
      <c r="AS14">
        <v>426</v>
      </c>
      <c r="AU14" s="8">
        <v>7</v>
      </c>
      <c r="AV14" s="51" t="s">
        <v>183</v>
      </c>
      <c r="AW14">
        <v>506</v>
      </c>
      <c r="AY14" s="8">
        <v>7</v>
      </c>
      <c r="AZ14" s="51" t="s">
        <v>183</v>
      </c>
      <c r="BA14">
        <v>592</v>
      </c>
      <c r="BC14" s="8">
        <v>7</v>
      </c>
      <c r="BD14" s="51" t="s">
        <v>183</v>
      </c>
      <c r="BE14">
        <v>674</v>
      </c>
      <c r="BG14" s="8">
        <v>7</v>
      </c>
      <c r="BH14" s="51" t="s">
        <v>29</v>
      </c>
      <c r="BI14">
        <v>750</v>
      </c>
      <c r="BK14" s="8">
        <v>7</v>
      </c>
      <c r="BL14" s="51" t="s">
        <v>183</v>
      </c>
      <c r="BM14">
        <v>816</v>
      </c>
    </row>
    <row r="15" spans="1:65" ht="12.75">
      <c r="A15" s="8">
        <v>8</v>
      </c>
      <c r="B15" s="51" t="s">
        <v>29</v>
      </c>
      <c r="C15" s="47">
        <v>58</v>
      </c>
      <c r="D15" s="33">
        <v>82</v>
      </c>
      <c r="E15" s="3">
        <v>98</v>
      </c>
      <c r="F15" s="3">
        <v>90</v>
      </c>
      <c r="G15" s="3">
        <v>98</v>
      </c>
      <c r="H15" s="3">
        <v>68</v>
      </c>
      <c r="I15" s="3">
        <v>58</v>
      </c>
      <c r="J15" s="28">
        <v>68</v>
      </c>
      <c r="K15" s="3">
        <v>90</v>
      </c>
      <c r="L15" s="3">
        <v>0</v>
      </c>
      <c r="M15" s="3">
        <v>90</v>
      </c>
      <c r="N15" s="3">
        <v>66</v>
      </c>
      <c r="O15" s="3">
        <v>54</v>
      </c>
      <c r="P15" s="14">
        <f t="shared" si="0"/>
        <v>862</v>
      </c>
      <c r="Q15" s="14">
        <f t="shared" si="1"/>
        <v>808</v>
      </c>
      <c r="R15" s="14"/>
      <c r="S15" s="8">
        <v>8</v>
      </c>
      <c r="T15" s="51" t="s">
        <v>24</v>
      </c>
      <c r="U15" s="14">
        <v>86</v>
      </c>
      <c r="W15">
        <v>8</v>
      </c>
      <c r="X15" t="s">
        <v>24</v>
      </c>
      <c r="Y15">
        <v>158</v>
      </c>
      <c r="AA15" s="8">
        <v>8</v>
      </c>
      <c r="AB15" s="51" t="s">
        <v>186</v>
      </c>
      <c r="AC15">
        <v>94</v>
      </c>
      <c r="AE15" s="8">
        <v>8</v>
      </c>
      <c r="AF15" s="51" t="s">
        <v>31</v>
      </c>
      <c r="AG15">
        <v>176</v>
      </c>
      <c r="AI15" s="8">
        <v>8</v>
      </c>
      <c r="AJ15" s="51" t="s">
        <v>170</v>
      </c>
      <c r="AK15">
        <v>266</v>
      </c>
      <c r="AM15" s="51">
        <v>8</v>
      </c>
      <c r="AN15" s="51" t="s">
        <v>20</v>
      </c>
      <c r="AO15">
        <v>336</v>
      </c>
      <c r="AQ15" s="8">
        <v>8</v>
      </c>
      <c r="AR15" s="51" t="s">
        <v>24</v>
      </c>
      <c r="AS15">
        <v>406</v>
      </c>
      <c r="AU15" s="8">
        <v>8</v>
      </c>
      <c r="AV15" s="51" t="s">
        <v>24</v>
      </c>
      <c r="AW15">
        <v>500</v>
      </c>
      <c r="AY15" s="8">
        <v>8</v>
      </c>
      <c r="AZ15" s="51" t="s">
        <v>181</v>
      </c>
      <c r="BA15">
        <v>572</v>
      </c>
      <c r="BC15" s="8">
        <v>8</v>
      </c>
      <c r="BD15" s="51" t="s">
        <v>181</v>
      </c>
      <c r="BE15">
        <v>650</v>
      </c>
      <c r="BG15" s="8">
        <v>8</v>
      </c>
      <c r="BH15" s="51" t="s">
        <v>181</v>
      </c>
      <c r="BI15">
        <v>744</v>
      </c>
      <c r="BK15" s="8">
        <v>8</v>
      </c>
      <c r="BL15" s="51" t="s">
        <v>29</v>
      </c>
      <c r="BM15">
        <v>808</v>
      </c>
    </row>
    <row r="16" spans="1:65" ht="12.75">
      <c r="A16" s="8">
        <v>9</v>
      </c>
      <c r="B16" s="51" t="s">
        <v>61</v>
      </c>
      <c r="C16" s="47">
        <v>315</v>
      </c>
      <c r="D16" s="32">
        <v>76</v>
      </c>
      <c r="E16" s="3">
        <v>66</v>
      </c>
      <c r="F16" s="3">
        <v>64</v>
      </c>
      <c r="G16" s="3">
        <v>64</v>
      </c>
      <c r="H16" s="3">
        <v>96</v>
      </c>
      <c r="I16" s="3">
        <v>54</v>
      </c>
      <c r="J16" s="28">
        <v>84</v>
      </c>
      <c r="K16" s="3">
        <v>92</v>
      </c>
      <c r="L16" s="3">
        <v>58</v>
      </c>
      <c r="M16" s="3">
        <v>84</v>
      </c>
      <c r="N16" s="3">
        <v>78</v>
      </c>
      <c r="O16" s="3">
        <v>84</v>
      </c>
      <c r="P16" s="14">
        <f t="shared" si="0"/>
        <v>900</v>
      </c>
      <c r="Q16" s="14">
        <f t="shared" si="1"/>
        <v>788</v>
      </c>
      <c r="R16" s="14"/>
      <c r="S16" s="8">
        <v>9</v>
      </c>
      <c r="T16" s="51" t="s">
        <v>15</v>
      </c>
      <c r="U16" s="14">
        <v>84</v>
      </c>
      <c r="W16">
        <v>9</v>
      </c>
      <c r="X16" t="s">
        <v>62</v>
      </c>
      <c r="Y16">
        <v>154</v>
      </c>
      <c r="AA16" s="8">
        <v>9</v>
      </c>
      <c r="AB16" s="51" t="s">
        <v>177</v>
      </c>
      <c r="AC16">
        <v>94</v>
      </c>
      <c r="AE16" s="8">
        <v>9</v>
      </c>
      <c r="AF16" s="51" t="s">
        <v>12</v>
      </c>
      <c r="AG16">
        <v>174</v>
      </c>
      <c r="AI16" s="8">
        <v>9</v>
      </c>
      <c r="AJ16" s="51" t="s">
        <v>20</v>
      </c>
      <c r="AK16">
        <v>260</v>
      </c>
      <c r="AM16" s="51">
        <v>9</v>
      </c>
      <c r="AN16" s="51" t="s">
        <v>186</v>
      </c>
      <c r="AO16">
        <v>328</v>
      </c>
      <c r="AQ16" s="8">
        <v>9</v>
      </c>
      <c r="AR16" s="51" t="s">
        <v>88</v>
      </c>
      <c r="AS16">
        <v>406</v>
      </c>
      <c r="AU16" s="8">
        <v>9</v>
      </c>
      <c r="AV16" s="51" t="s">
        <v>61</v>
      </c>
      <c r="AW16">
        <v>478</v>
      </c>
      <c r="AY16" s="8">
        <v>9</v>
      </c>
      <c r="AZ16" s="51" t="s">
        <v>24</v>
      </c>
      <c r="BA16">
        <v>570</v>
      </c>
      <c r="BC16" s="8">
        <v>9</v>
      </c>
      <c r="BD16" s="51" t="s">
        <v>24</v>
      </c>
      <c r="BE16">
        <v>640</v>
      </c>
      <c r="BG16" s="8">
        <v>9</v>
      </c>
      <c r="BH16" s="51" t="s">
        <v>62</v>
      </c>
      <c r="BI16">
        <v>704</v>
      </c>
      <c r="BK16" s="8">
        <v>9</v>
      </c>
      <c r="BL16" s="51" t="s">
        <v>61</v>
      </c>
      <c r="BM16">
        <v>788</v>
      </c>
    </row>
    <row r="17" spans="1:65" ht="12.75">
      <c r="A17" s="8">
        <v>10</v>
      </c>
      <c r="B17" s="51" t="s">
        <v>24</v>
      </c>
      <c r="C17" s="47">
        <v>179</v>
      </c>
      <c r="D17" s="32">
        <v>86</v>
      </c>
      <c r="E17" s="28">
        <v>72</v>
      </c>
      <c r="F17" s="3">
        <v>80</v>
      </c>
      <c r="G17" s="3">
        <v>82</v>
      </c>
      <c r="H17" s="3">
        <v>70</v>
      </c>
      <c r="I17" s="3">
        <v>48</v>
      </c>
      <c r="J17" s="3">
        <v>86</v>
      </c>
      <c r="K17" s="3">
        <v>94</v>
      </c>
      <c r="L17" s="28">
        <v>38</v>
      </c>
      <c r="M17" s="3">
        <v>70</v>
      </c>
      <c r="N17" s="28">
        <v>64</v>
      </c>
      <c r="O17" s="3">
        <v>82</v>
      </c>
      <c r="P17" s="14">
        <f t="shared" si="0"/>
        <v>872</v>
      </c>
      <c r="Q17" s="14">
        <f t="shared" si="1"/>
        <v>786</v>
      </c>
      <c r="R17" s="14"/>
      <c r="S17" s="8">
        <v>10</v>
      </c>
      <c r="T17" s="51" t="s">
        <v>29</v>
      </c>
      <c r="U17" s="14">
        <v>82</v>
      </c>
      <c r="W17">
        <v>10</v>
      </c>
      <c r="X17" t="s">
        <v>31</v>
      </c>
      <c r="Y17">
        <v>150</v>
      </c>
      <c r="AA17" s="8">
        <v>10</v>
      </c>
      <c r="AB17" s="51" t="s">
        <v>18</v>
      </c>
      <c r="AC17">
        <v>94</v>
      </c>
      <c r="AE17" s="8">
        <v>10</v>
      </c>
      <c r="AF17" s="51" t="s">
        <v>14</v>
      </c>
      <c r="AG17">
        <v>174</v>
      </c>
      <c r="AI17" s="8">
        <v>10</v>
      </c>
      <c r="AJ17" s="51" t="s">
        <v>24</v>
      </c>
      <c r="AK17">
        <v>248</v>
      </c>
      <c r="AM17" s="51">
        <v>10</v>
      </c>
      <c r="AN17" s="51" t="s">
        <v>62</v>
      </c>
      <c r="AO17">
        <v>326</v>
      </c>
      <c r="AQ17" s="8">
        <v>10</v>
      </c>
      <c r="AR17" s="51" t="s">
        <v>181</v>
      </c>
      <c r="AS17">
        <v>402</v>
      </c>
      <c r="AU17" s="8">
        <v>10</v>
      </c>
      <c r="AV17" s="51" t="s">
        <v>181</v>
      </c>
      <c r="AW17">
        <v>476</v>
      </c>
      <c r="AY17" s="8">
        <v>10</v>
      </c>
      <c r="AZ17" s="51" t="s">
        <v>62</v>
      </c>
      <c r="BA17">
        <v>552</v>
      </c>
      <c r="BC17" s="8">
        <v>10</v>
      </c>
      <c r="BD17" s="51" t="s">
        <v>61</v>
      </c>
      <c r="BE17">
        <v>626</v>
      </c>
      <c r="BG17" s="8">
        <v>10</v>
      </c>
      <c r="BH17" s="51" t="s">
        <v>61</v>
      </c>
      <c r="BI17">
        <v>704</v>
      </c>
      <c r="BK17" s="8">
        <v>10</v>
      </c>
      <c r="BL17" s="51" t="s">
        <v>24</v>
      </c>
      <c r="BM17">
        <v>786</v>
      </c>
    </row>
    <row r="18" spans="1:65" ht="12.75">
      <c r="A18" s="8">
        <v>11</v>
      </c>
      <c r="B18" s="51" t="s">
        <v>62</v>
      </c>
      <c r="C18" s="47">
        <v>126</v>
      </c>
      <c r="D18" s="32">
        <v>68</v>
      </c>
      <c r="E18" s="3">
        <v>86</v>
      </c>
      <c r="F18" s="3">
        <v>76</v>
      </c>
      <c r="G18" s="3">
        <v>76</v>
      </c>
      <c r="H18" s="28">
        <v>66</v>
      </c>
      <c r="I18" s="3">
        <v>88</v>
      </c>
      <c r="J18" s="3">
        <v>74</v>
      </c>
      <c r="K18" s="28">
        <v>72</v>
      </c>
      <c r="L18" s="3">
        <v>80</v>
      </c>
      <c r="M18" s="3">
        <v>66</v>
      </c>
      <c r="N18" s="3">
        <v>84</v>
      </c>
      <c r="O18" s="3">
        <v>50</v>
      </c>
      <c r="P18" s="14">
        <f t="shared" si="0"/>
        <v>886</v>
      </c>
      <c r="Q18" s="14">
        <f t="shared" si="1"/>
        <v>770</v>
      </c>
      <c r="R18" s="14"/>
      <c r="S18" s="8">
        <v>11</v>
      </c>
      <c r="T18" s="51" t="s">
        <v>34</v>
      </c>
      <c r="U18" s="14">
        <v>80</v>
      </c>
      <c r="W18">
        <v>11</v>
      </c>
      <c r="X18" t="s">
        <v>186</v>
      </c>
      <c r="Y18">
        <v>148</v>
      </c>
      <c r="AA18" s="8">
        <v>11</v>
      </c>
      <c r="AB18" s="51" t="s">
        <v>170</v>
      </c>
      <c r="AC18">
        <v>92</v>
      </c>
      <c r="AE18" s="8">
        <v>11</v>
      </c>
      <c r="AF18" s="51" t="s">
        <v>20</v>
      </c>
      <c r="AG18">
        <v>172</v>
      </c>
      <c r="AI18" s="8">
        <v>11</v>
      </c>
      <c r="AJ18" s="51" t="s">
        <v>62</v>
      </c>
      <c r="AK18">
        <v>238</v>
      </c>
      <c r="AM18" s="51">
        <v>11</v>
      </c>
      <c r="AN18" s="51" t="s">
        <v>24</v>
      </c>
      <c r="AO18">
        <v>320</v>
      </c>
      <c r="AQ18" s="8">
        <v>11</v>
      </c>
      <c r="AR18" s="51" t="s">
        <v>62</v>
      </c>
      <c r="AS18">
        <v>400</v>
      </c>
      <c r="AU18" s="8">
        <v>11</v>
      </c>
      <c r="AV18" s="51" t="s">
        <v>88</v>
      </c>
      <c r="AW18">
        <v>474</v>
      </c>
      <c r="AY18" s="8">
        <v>11</v>
      </c>
      <c r="AZ18" s="51" t="s">
        <v>61</v>
      </c>
      <c r="BA18">
        <v>542</v>
      </c>
      <c r="BC18" s="8">
        <v>11</v>
      </c>
      <c r="BD18" s="51" t="s">
        <v>62</v>
      </c>
      <c r="BE18">
        <v>620</v>
      </c>
      <c r="BG18" s="8">
        <v>11</v>
      </c>
      <c r="BH18" s="51" t="s">
        <v>24</v>
      </c>
      <c r="BI18">
        <v>704</v>
      </c>
      <c r="BK18" s="8">
        <v>11</v>
      </c>
      <c r="BL18" s="51" t="s">
        <v>62</v>
      </c>
      <c r="BM18">
        <v>770</v>
      </c>
    </row>
    <row r="19" spans="1:65" ht="12.75">
      <c r="A19" s="8">
        <v>12</v>
      </c>
      <c r="B19" s="51" t="s">
        <v>175</v>
      </c>
      <c r="C19" s="47">
        <v>46</v>
      </c>
      <c r="D19" s="33">
        <v>18</v>
      </c>
      <c r="E19" s="3">
        <v>96</v>
      </c>
      <c r="F19" s="3">
        <v>74</v>
      </c>
      <c r="G19" s="3">
        <v>22</v>
      </c>
      <c r="H19" s="3">
        <v>32</v>
      </c>
      <c r="I19" s="3">
        <v>86</v>
      </c>
      <c r="J19" s="28">
        <v>100</v>
      </c>
      <c r="K19" s="28">
        <v>48</v>
      </c>
      <c r="L19" s="28">
        <v>94</v>
      </c>
      <c r="M19" s="3">
        <v>36</v>
      </c>
      <c r="N19" s="3">
        <v>70</v>
      </c>
      <c r="O19" s="3">
        <v>86</v>
      </c>
      <c r="P19" s="14">
        <f t="shared" si="0"/>
        <v>762</v>
      </c>
      <c r="Q19" s="14">
        <f t="shared" si="1"/>
        <v>722</v>
      </c>
      <c r="R19" s="14"/>
      <c r="S19" s="8">
        <v>12</v>
      </c>
      <c r="T19" s="51" t="s">
        <v>173</v>
      </c>
      <c r="U19" s="14">
        <v>78</v>
      </c>
      <c r="W19">
        <v>12</v>
      </c>
      <c r="X19" t="s">
        <v>61</v>
      </c>
      <c r="Y19">
        <v>142</v>
      </c>
      <c r="AA19" s="8">
        <v>12</v>
      </c>
      <c r="AB19" s="51" t="s">
        <v>173</v>
      </c>
      <c r="AC19">
        <v>92</v>
      </c>
      <c r="AE19" s="8">
        <v>12</v>
      </c>
      <c r="AF19" s="51" t="s">
        <v>28</v>
      </c>
      <c r="AG19">
        <v>170</v>
      </c>
      <c r="AI19" s="8">
        <v>12</v>
      </c>
      <c r="AJ19" s="51" t="s">
        <v>61</v>
      </c>
      <c r="AK19">
        <v>238</v>
      </c>
      <c r="AM19" s="51">
        <v>12</v>
      </c>
      <c r="AN19" s="51" t="s">
        <v>181</v>
      </c>
      <c r="AO19">
        <v>312</v>
      </c>
      <c r="AQ19" s="8">
        <v>12</v>
      </c>
      <c r="AR19" s="51" t="s">
        <v>175</v>
      </c>
      <c r="AS19">
        <v>388</v>
      </c>
      <c r="AU19" s="8">
        <v>12</v>
      </c>
      <c r="AV19" s="51" t="s">
        <v>62</v>
      </c>
      <c r="AW19">
        <v>472</v>
      </c>
      <c r="AY19" s="8">
        <v>12</v>
      </c>
      <c r="AZ19" s="51" t="s">
        <v>88</v>
      </c>
      <c r="BA19">
        <v>542</v>
      </c>
      <c r="BC19" s="8">
        <v>12</v>
      </c>
      <c r="BD19" s="51" t="s">
        <v>88</v>
      </c>
      <c r="BE19">
        <v>592</v>
      </c>
      <c r="BG19" s="8">
        <v>12</v>
      </c>
      <c r="BH19" s="51" t="s">
        <v>88</v>
      </c>
      <c r="BI19">
        <v>648</v>
      </c>
      <c r="BK19" s="8">
        <v>12</v>
      </c>
      <c r="BL19" s="51" t="s">
        <v>175</v>
      </c>
      <c r="BM19">
        <v>722</v>
      </c>
    </row>
    <row r="20" spans="1:65" ht="12.75">
      <c r="A20" s="8">
        <v>13</v>
      </c>
      <c r="B20" s="51" t="s">
        <v>15</v>
      </c>
      <c r="C20" s="47">
        <v>30</v>
      </c>
      <c r="D20" s="32">
        <v>84</v>
      </c>
      <c r="E20" s="3">
        <v>52</v>
      </c>
      <c r="F20" s="28">
        <v>68</v>
      </c>
      <c r="G20" s="3">
        <v>48</v>
      </c>
      <c r="H20" s="28">
        <v>62</v>
      </c>
      <c r="I20" s="3">
        <v>68</v>
      </c>
      <c r="J20" s="3">
        <v>50</v>
      </c>
      <c r="K20" s="28">
        <v>88</v>
      </c>
      <c r="L20" s="3">
        <v>84</v>
      </c>
      <c r="M20" s="3">
        <v>72</v>
      </c>
      <c r="N20" s="3">
        <v>39</v>
      </c>
      <c r="O20" s="3">
        <v>88</v>
      </c>
      <c r="P20" s="14">
        <f t="shared" si="0"/>
        <v>803</v>
      </c>
      <c r="Q20" s="14">
        <f t="shared" si="1"/>
        <v>716</v>
      </c>
      <c r="R20" s="14"/>
      <c r="S20" s="8">
        <v>13</v>
      </c>
      <c r="T20" s="51" t="s">
        <v>61</v>
      </c>
      <c r="U20" s="14">
        <v>76</v>
      </c>
      <c r="W20">
        <v>13</v>
      </c>
      <c r="X20" t="s">
        <v>181</v>
      </c>
      <c r="Y20">
        <v>140</v>
      </c>
      <c r="AA20" s="8">
        <v>13</v>
      </c>
      <c r="AB20" s="51" t="s">
        <v>183</v>
      </c>
      <c r="AC20">
        <v>92</v>
      </c>
      <c r="AE20" s="8">
        <v>13</v>
      </c>
      <c r="AF20" s="51" t="s">
        <v>175</v>
      </c>
      <c r="AG20">
        <v>170</v>
      </c>
      <c r="AI20" s="8">
        <v>13</v>
      </c>
      <c r="AJ20" s="51" t="s">
        <v>28</v>
      </c>
      <c r="AK20">
        <v>230</v>
      </c>
      <c r="AM20" s="51">
        <v>13</v>
      </c>
      <c r="AN20" s="51" t="s">
        <v>61</v>
      </c>
      <c r="AO20">
        <v>302</v>
      </c>
      <c r="AQ20" s="8">
        <v>13</v>
      </c>
      <c r="AR20" s="51" t="s">
        <v>186</v>
      </c>
      <c r="AS20">
        <v>388</v>
      </c>
      <c r="AU20" s="8">
        <v>13</v>
      </c>
      <c r="AV20" s="51" t="s">
        <v>175</v>
      </c>
      <c r="AW20">
        <v>436</v>
      </c>
      <c r="AY20" s="8">
        <v>13</v>
      </c>
      <c r="AZ20" s="51" t="s">
        <v>175</v>
      </c>
      <c r="BA20">
        <v>530</v>
      </c>
      <c r="BC20" s="8">
        <v>13</v>
      </c>
      <c r="BD20" s="51" t="s">
        <v>15</v>
      </c>
      <c r="BE20">
        <v>578</v>
      </c>
      <c r="BG20" s="8">
        <v>13</v>
      </c>
      <c r="BH20" s="51" t="s">
        <v>175</v>
      </c>
      <c r="BI20">
        <v>636</v>
      </c>
      <c r="BK20" s="8">
        <v>13</v>
      </c>
      <c r="BL20" s="51" t="s">
        <v>15</v>
      </c>
      <c r="BM20">
        <v>716</v>
      </c>
    </row>
    <row r="21" spans="1:65" ht="12.75">
      <c r="A21" s="8">
        <v>14</v>
      </c>
      <c r="B21" s="51" t="s">
        <v>88</v>
      </c>
      <c r="C21" s="47">
        <v>614</v>
      </c>
      <c r="D21" s="32">
        <v>98</v>
      </c>
      <c r="E21" s="3">
        <v>90</v>
      </c>
      <c r="F21" s="28">
        <v>44</v>
      </c>
      <c r="G21" s="3">
        <v>90</v>
      </c>
      <c r="H21" s="28">
        <v>72</v>
      </c>
      <c r="I21" s="3">
        <v>50</v>
      </c>
      <c r="J21" s="3">
        <v>56</v>
      </c>
      <c r="K21" s="3">
        <v>68</v>
      </c>
      <c r="L21" s="3">
        <v>68</v>
      </c>
      <c r="M21" s="3">
        <v>32</v>
      </c>
      <c r="N21" s="28">
        <v>56</v>
      </c>
      <c r="O21" s="3">
        <v>46</v>
      </c>
      <c r="P21" s="14">
        <f t="shared" si="0"/>
        <v>770</v>
      </c>
      <c r="Q21" s="14">
        <f t="shared" si="1"/>
        <v>694</v>
      </c>
      <c r="R21" s="14"/>
      <c r="S21" s="8">
        <v>14</v>
      </c>
      <c r="T21" s="51" t="s">
        <v>20</v>
      </c>
      <c r="U21" s="14">
        <v>74</v>
      </c>
      <c r="W21">
        <v>14</v>
      </c>
      <c r="X21" t="s">
        <v>34</v>
      </c>
      <c r="Y21">
        <v>140</v>
      </c>
      <c r="AA21" s="8">
        <v>14</v>
      </c>
      <c r="AB21" s="51" t="s">
        <v>28</v>
      </c>
      <c r="AC21">
        <v>90</v>
      </c>
      <c r="AE21" s="8">
        <v>14</v>
      </c>
      <c r="AF21" s="51" t="s">
        <v>24</v>
      </c>
      <c r="AG21">
        <v>168</v>
      </c>
      <c r="AI21" s="8">
        <v>14</v>
      </c>
      <c r="AJ21" s="51" t="s">
        <v>12</v>
      </c>
      <c r="AK21">
        <v>226</v>
      </c>
      <c r="AM21" s="51">
        <v>14</v>
      </c>
      <c r="AN21" s="51" t="s">
        <v>28</v>
      </c>
      <c r="AO21">
        <v>290</v>
      </c>
      <c r="AQ21" s="8">
        <v>14</v>
      </c>
      <c r="AR21" s="51" t="s">
        <v>61</v>
      </c>
      <c r="AS21">
        <v>386</v>
      </c>
      <c r="AU21" s="8">
        <v>14</v>
      </c>
      <c r="AV21" s="51" t="s">
        <v>186</v>
      </c>
      <c r="AW21">
        <v>432</v>
      </c>
      <c r="AY21" s="8">
        <v>14</v>
      </c>
      <c r="AZ21" s="51" t="s">
        <v>186</v>
      </c>
      <c r="BA21">
        <v>524</v>
      </c>
      <c r="BC21" s="8">
        <v>14</v>
      </c>
      <c r="BD21" s="51" t="s">
        <v>175</v>
      </c>
      <c r="BE21">
        <v>566</v>
      </c>
      <c r="BG21" s="8">
        <v>14</v>
      </c>
      <c r="BH21" s="51" t="s">
        <v>15</v>
      </c>
      <c r="BI21">
        <v>628</v>
      </c>
      <c r="BK21" s="8">
        <v>14</v>
      </c>
      <c r="BL21" s="51" t="s">
        <v>88</v>
      </c>
      <c r="BM21">
        <v>694</v>
      </c>
    </row>
    <row r="22" spans="1:65" ht="12.75">
      <c r="A22" s="8">
        <v>15</v>
      </c>
      <c r="B22" s="51" t="s">
        <v>107</v>
      </c>
      <c r="C22" s="47">
        <v>138</v>
      </c>
      <c r="D22" s="33">
        <v>44</v>
      </c>
      <c r="E22" s="3">
        <v>24</v>
      </c>
      <c r="F22" s="3">
        <v>60</v>
      </c>
      <c r="G22" s="3">
        <v>56</v>
      </c>
      <c r="H22" s="3">
        <v>90</v>
      </c>
      <c r="I22" s="3">
        <v>56</v>
      </c>
      <c r="J22" s="3">
        <v>72</v>
      </c>
      <c r="K22" s="28">
        <v>32</v>
      </c>
      <c r="L22" s="28">
        <v>30</v>
      </c>
      <c r="M22" s="3">
        <v>96</v>
      </c>
      <c r="N22" s="28">
        <v>80</v>
      </c>
      <c r="O22" s="3">
        <v>96</v>
      </c>
      <c r="P22" s="14">
        <f t="shared" si="0"/>
        <v>736</v>
      </c>
      <c r="Q22" s="14">
        <f t="shared" si="1"/>
        <v>682</v>
      </c>
      <c r="R22" s="14"/>
      <c r="S22" s="8">
        <v>15</v>
      </c>
      <c r="T22" s="51" t="s">
        <v>7</v>
      </c>
      <c r="U22" s="14">
        <v>72</v>
      </c>
      <c r="W22">
        <v>15</v>
      </c>
      <c r="X22" t="s">
        <v>15</v>
      </c>
      <c r="Y22">
        <v>136</v>
      </c>
      <c r="AA22" s="8">
        <v>15</v>
      </c>
      <c r="AB22" s="51" t="s">
        <v>20</v>
      </c>
      <c r="AC22">
        <v>88</v>
      </c>
      <c r="AE22" s="8">
        <v>15</v>
      </c>
      <c r="AF22" s="51" t="s">
        <v>34</v>
      </c>
      <c r="AG22">
        <v>164</v>
      </c>
      <c r="AI22" s="8">
        <v>15</v>
      </c>
      <c r="AJ22" s="51" t="s">
        <v>34</v>
      </c>
      <c r="AK22">
        <v>224</v>
      </c>
      <c r="AM22" s="51">
        <v>15</v>
      </c>
      <c r="AN22" s="51" t="s">
        <v>175</v>
      </c>
      <c r="AO22">
        <v>288</v>
      </c>
      <c r="AQ22" s="8">
        <v>15</v>
      </c>
      <c r="AR22" s="51" t="s">
        <v>34</v>
      </c>
      <c r="AS22">
        <v>336</v>
      </c>
      <c r="AU22" s="8">
        <v>15</v>
      </c>
      <c r="AV22" s="51" t="s">
        <v>15</v>
      </c>
      <c r="AW22">
        <v>422</v>
      </c>
      <c r="AY22" s="8">
        <v>15</v>
      </c>
      <c r="AZ22" s="51" t="s">
        <v>15</v>
      </c>
      <c r="BA22">
        <v>506</v>
      </c>
      <c r="BC22" s="8">
        <v>15</v>
      </c>
      <c r="BD22" s="51" t="s">
        <v>186</v>
      </c>
      <c r="BE22">
        <v>562</v>
      </c>
      <c r="BG22" s="8">
        <v>15</v>
      </c>
      <c r="BH22" s="51" t="s">
        <v>186</v>
      </c>
      <c r="BI22">
        <v>620</v>
      </c>
      <c r="BK22" s="8">
        <v>15</v>
      </c>
      <c r="BL22" s="51" t="s">
        <v>107</v>
      </c>
      <c r="BM22">
        <v>682</v>
      </c>
    </row>
    <row r="23" spans="1:65" ht="12.75">
      <c r="A23" s="8">
        <v>16</v>
      </c>
      <c r="B23" s="51" t="s">
        <v>32</v>
      </c>
      <c r="C23" s="47">
        <v>312</v>
      </c>
      <c r="D23" s="33">
        <v>46</v>
      </c>
      <c r="E23" s="3">
        <v>46</v>
      </c>
      <c r="F23" s="3">
        <v>56</v>
      </c>
      <c r="G23" s="3">
        <v>36</v>
      </c>
      <c r="H23" s="28">
        <v>50</v>
      </c>
      <c r="I23" s="3">
        <v>80</v>
      </c>
      <c r="J23" s="3">
        <v>80</v>
      </c>
      <c r="K23" s="3">
        <v>66</v>
      </c>
      <c r="L23" s="3">
        <v>60</v>
      </c>
      <c r="M23" s="3">
        <v>74</v>
      </c>
      <c r="N23" s="28">
        <v>88</v>
      </c>
      <c r="O23" s="3">
        <v>72</v>
      </c>
      <c r="P23" s="14">
        <f t="shared" si="0"/>
        <v>754</v>
      </c>
      <c r="Q23" s="14">
        <f t="shared" si="1"/>
        <v>672</v>
      </c>
      <c r="R23" s="14"/>
      <c r="S23" s="8">
        <v>16</v>
      </c>
      <c r="T23" s="51" t="s">
        <v>31</v>
      </c>
      <c r="U23" s="14">
        <v>70</v>
      </c>
      <c r="W23">
        <v>16</v>
      </c>
      <c r="X23" t="s">
        <v>7</v>
      </c>
      <c r="Y23">
        <v>134</v>
      </c>
      <c r="AA23" s="8">
        <v>16</v>
      </c>
      <c r="AB23" s="51" t="s">
        <v>24</v>
      </c>
      <c r="AC23">
        <v>86</v>
      </c>
      <c r="AE23" s="8">
        <v>16</v>
      </c>
      <c r="AF23" s="51" t="s">
        <v>109</v>
      </c>
      <c r="AG23">
        <v>164</v>
      </c>
      <c r="AI23" s="8">
        <v>16</v>
      </c>
      <c r="AJ23" s="51" t="s">
        <v>181</v>
      </c>
      <c r="AK23">
        <v>222</v>
      </c>
      <c r="AM23" s="51">
        <v>16</v>
      </c>
      <c r="AN23" s="51" t="s">
        <v>34</v>
      </c>
      <c r="AO23">
        <v>286</v>
      </c>
      <c r="AQ23" s="8">
        <v>16</v>
      </c>
      <c r="AR23" s="51" t="s">
        <v>15</v>
      </c>
      <c r="AS23">
        <v>334</v>
      </c>
      <c r="AU23" s="8">
        <v>16</v>
      </c>
      <c r="AV23" s="51" t="s">
        <v>13</v>
      </c>
      <c r="AW23">
        <v>402</v>
      </c>
      <c r="AY23" s="8">
        <v>16</v>
      </c>
      <c r="AZ23" s="51" t="s">
        <v>65</v>
      </c>
      <c r="BA23">
        <v>440</v>
      </c>
      <c r="BC23" s="8">
        <v>16</v>
      </c>
      <c r="BD23" s="51" t="s">
        <v>32</v>
      </c>
      <c r="BE23">
        <v>512</v>
      </c>
      <c r="BG23" s="8">
        <v>16</v>
      </c>
      <c r="BH23" s="51" t="s">
        <v>32</v>
      </c>
      <c r="BI23">
        <v>600</v>
      </c>
      <c r="BK23" s="8">
        <v>16</v>
      </c>
      <c r="BL23" s="51" t="s">
        <v>32</v>
      </c>
      <c r="BM23">
        <v>672</v>
      </c>
    </row>
    <row r="24" spans="1:65" ht="12.75">
      <c r="A24" s="8">
        <v>17</v>
      </c>
      <c r="B24" s="51" t="s">
        <v>186</v>
      </c>
      <c r="C24" s="47">
        <v>245</v>
      </c>
      <c r="D24" s="32">
        <v>94</v>
      </c>
      <c r="E24" s="3">
        <v>54</v>
      </c>
      <c r="F24" s="28">
        <v>36</v>
      </c>
      <c r="G24" s="3">
        <v>96</v>
      </c>
      <c r="H24" s="3">
        <v>84</v>
      </c>
      <c r="I24" s="3">
        <v>0</v>
      </c>
      <c r="J24" s="28">
        <v>60</v>
      </c>
      <c r="K24" s="3">
        <v>44</v>
      </c>
      <c r="L24" s="3">
        <v>92</v>
      </c>
      <c r="M24" s="3">
        <v>38</v>
      </c>
      <c r="N24" s="3">
        <v>58</v>
      </c>
      <c r="O24" s="3">
        <v>38</v>
      </c>
      <c r="P24" s="14">
        <f t="shared" si="0"/>
        <v>694</v>
      </c>
      <c r="Q24" s="14">
        <f t="shared" si="1"/>
        <v>658</v>
      </c>
      <c r="R24" s="14"/>
      <c r="S24" s="8">
        <v>17</v>
      </c>
      <c r="T24" s="51" t="s">
        <v>62</v>
      </c>
      <c r="U24" s="14">
        <v>68</v>
      </c>
      <c r="W24">
        <v>17</v>
      </c>
      <c r="X24" t="s">
        <v>12</v>
      </c>
      <c r="Y24">
        <v>134</v>
      </c>
      <c r="AA24" s="8">
        <v>17</v>
      </c>
      <c r="AB24" s="51" t="s">
        <v>62</v>
      </c>
      <c r="AC24">
        <v>86</v>
      </c>
      <c r="AE24" s="8">
        <v>17</v>
      </c>
      <c r="AF24" s="51" t="s">
        <v>62</v>
      </c>
      <c r="AG24">
        <v>162</v>
      </c>
      <c r="AI24" s="8">
        <v>17</v>
      </c>
      <c r="AJ24" s="51" t="s">
        <v>13</v>
      </c>
      <c r="AK24">
        <v>214</v>
      </c>
      <c r="AM24" s="51">
        <v>17</v>
      </c>
      <c r="AN24" s="51" t="s">
        <v>15</v>
      </c>
      <c r="AO24">
        <v>282</v>
      </c>
      <c r="AQ24" s="8">
        <v>17</v>
      </c>
      <c r="AR24" s="51" t="s">
        <v>107</v>
      </c>
      <c r="AS24">
        <v>334</v>
      </c>
      <c r="AU24" s="8">
        <v>17</v>
      </c>
      <c r="AV24" s="51" t="s">
        <v>172</v>
      </c>
      <c r="AW24">
        <v>390</v>
      </c>
      <c r="AY24" s="8">
        <v>17</v>
      </c>
      <c r="AZ24" s="51" t="s">
        <v>32</v>
      </c>
      <c r="BA24">
        <v>438</v>
      </c>
      <c r="BC24" s="8">
        <v>17</v>
      </c>
      <c r="BD24" s="51" t="s">
        <v>107</v>
      </c>
      <c r="BE24">
        <v>506</v>
      </c>
      <c r="BG24" s="8">
        <v>17</v>
      </c>
      <c r="BH24" s="51" t="s">
        <v>107</v>
      </c>
      <c r="BI24">
        <v>586</v>
      </c>
      <c r="BK24" s="8">
        <v>17</v>
      </c>
      <c r="BL24" s="51" t="s">
        <v>186</v>
      </c>
      <c r="BM24">
        <v>658</v>
      </c>
    </row>
    <row r="25" spans="1:65" ht="12.75">
      <c r="A25" s="8">
        <v>18</v>
      </c>
      <c r="B25" s="51" t="s">
        <v>8</v>
      </c>
      <c r="C25" s="47">
        <v>40</v>
      </c>
      <c r="D25" s="32">
        <v>10</v>
      </c>
      <c r="E25" s="3">
        <v>0</v>
      </c>
      <c r="F25" s="3">
        <v>100</v>
      </c>
      <c r="G25" s="3">
        <v>19</v>
      </c>
      <c r="H25" s="28">
        <v>48</v>
      </c>
      <c r="I25" s="3">
        <v>100</v>
      </c>
      <c r="J25" s="3">
        <v>66</v>
      </c>
      <c r="K25" s="28">
        <v>0</v>
      </c>
      <c r="L25" s="28">
        <v>70</v>
      </c>
      <c r="M25" s="3">
        <v>76</v>
      </c>
      <c r="N25" s="28">
        <v>96</v>
      </c>
      <c r="O25" s="3">
        <v>48</v>
      </c>
      <c r="P25" s="14">
        <f t="shared" si="0"/>
        <v>633</v>
      </c>
      <c r="Q25" s="14">
        <f t="shared" si="1"/>
        <v>633</v>
      </c>
      <c r="R25" s="14"/>
      <c r="S25" s="8">
        <v>18</v>
      </c>
      <c r="T25" s="51" t="s">
        <v>181</v>
      </c>
      <c r="U25" s="14">
        <v>66</v>
      </c>
      <c r="W25">
        <v>18</v>
      </c>
      <c r="X25" t="s">
        <v>28</v>
      </c>
      <c r="Y25">
        <v>132</v>
      </c>
      <c r="AA25" s="8">
        <v>18</v>
      </c>
      <c r="AB25" s="51" t="s">
        <v>34</v>
      </c>
      <c r="AC25">
        <v>84</v>
      </c>
      <c r="AE25" s="8">
        <v>18</v>
      </c>
      <c r="AF25" s="51" t="s">
        <v>15</v>
      </c>
      <c r="AG25">
        <v>152</v>
      </c>
      <c r="AI25" s="8">
        <v>18</v>
      </c>
      <c r="AJ25" s="51" t="s">
        <v>15</v>
      </c>
      <c r="AK25">
        <v>214</v>
      </c>
      <c r="AM25" s="51">
        <v>18</v>
      </c>
      <c r="AN25" s="51" t="s">
        <v>13</v>
      </c>
      <c r="AO25">
        <v>272</v>
      </c>
      <c r="AQ25" s="8">
        <v>18</v>
      </c>
      <c r="AR25" s="51" t="s">
        <v>8</v>
      </c>
      <c r="AS25">
        <v>333</v>
      </c>
      <c r="AU25" s="8">
        <v>18</v>
      </c>
      <c r="AV25" s="51" t="s">
        <v>11</v>
      </c>
      <c r="AW25">
        <v>386</v>
      </c>
      <c r="AY25" s="8">
        <v>18</v>
      </c>
      <c r="AZ25" s="51" t="s">
        <v>13</v>
      </c>
      <c r="BA25">
        <v>438</v>
      </c>
      <c r="BC25" s="8">
        <v>18</v>
      </c>
      <c r="BD25" s="51" t="s">
        <v>8</v>
      </c>
      <c r="BE25">
        <v>489</v>
      </c>
      <c r="BG25" s="8">
        <v>18</v>
      </c>
      <c r="BH25" s="51" t="s">
        <v>8</v>
      </c>
      <c r="BI25">
        <v>585</v>
      </c>
      <c r="BK25" s="8">
        <v>18</v>
      </c>
      <c r="BL25" s="51" t="s">
        <v>8</v>
      </c>
      <c r="BM25">
        <v>633</v>
      </c>
    </row>
    <row r="26" spans="1:65" ht="12.75">
      <c r="A26" s="8">
        <v>19</v>
      </c>
      <c r="B26" s="51" t="s">
        <v>11</v>
      </c>
      <c r="C26" s="47">
        <v>319</v>
      </c>
      <c r="D26" s="33">
        <v>60</v>
      </c>
      <c r="E26" s="3">
        <v>38</v>
      </c>
      <c r="F26" s="3">
        <v>48</v>
      </c>
      <c r="G26" s="3">
        <v>40</v>
      </c>
      <c r="H26" s="3">
        <v>92</v>
      </c>
      <c r="I26" s="3">
        <v>34</v>
      </c>
      <c r="J26" s="3">
        <v>46</v>
      </c>
      <c r="K26" s="3">
        <v>100</v>
      </c>
      <c r="L26" s="3">
        <v>12</v>
      </c>
      <c r="M26" s="3">
        <v>62</v>
      </c>
      <c r="N26" s="3">
        <v>60</v>
      </c>
      <c r="O26" s="3">
        <v>76</v>
      </c>
      <c r="P26" s="14">
        <f t="shared" si="0"/>
        <v>668</v>
      </c>
      <c r="Q26" s="14">
        <f t="shared" si="1"/>
        <v>622</v>
      </c>
      <c r="R26" s="14"/>
      <c r="S26" s="8">
        <v>19</v>
      </c>
      <c r="T26" s="51" t="s">
        <v>109</v>
      </c>
      <c r="U26" s="14">
        <v>64</v>
      </c>
      <c r="W26">
        <v>19</v>
      </c>
      <c r="X26" t="s">
        <v>177</v>
      </c>
      <c r="Y26">
        <v>128</v>
      </c>
      <c r="AA26" s="8">
        <v>19</v>
      </c>
      <c r="AB26" s="51" t="s">
        <v>15</v>
      </c>
      <c r="AC26">
        <v>84</v>
      </c>
      <c r="AE26" s="8">
        <v>19</v>
      </c>
      <c r="AF26" s="51" t="s">
        <v>13</v>
      </c>
      <c r="AG26">
        <v>150</v>
      </c>
      <c r="AI26" s="8">
        <v>19</v>
      </c>
      <c r="AJ26" s="51" t="s">
        <v>107</v>
      </c>
      <c r="AK26">
        <v>206</v>
      </c>
      <c r="AM26" s="51">
        <v>19</v>
      </c>
      <c r="AN26" s="51" t="s">
        <v>172</v>
      </c>
      <c r="AO26">
        <v>270</v>
      </c>
      <c r="AQ26" s="8">
        <v>19</v>
      </c>
      <c r="AR26" s="51" t="s">
        <v>28</v>
      </c>
      <c r="AS26">
        <v>332</v>
      </c>
      <c r="AU26" s="8">
        <v>19</v>
      </c>
      <c r="AV26" s="51" t="s">
        <v>34</v>
      </c>
      <c r="AW26">
        <v>382</v>
      </c>
      <c r="AY26" s="8">
        <v>19</v>
      </c>
      <c r="AZ26" s="51" t="s">
        <v>172</v>
      </c>
      <c r="BA26">
        <v>424</v>
      </c>
      <c r="BC26" s="8">
        <v>19</v>
      </c>
      <c r="BD26" s="51" t="s">
        <v>11</v>
      </c>
      <c r="BE26">
        <v>486</v>
      </c>
      <c r="BG26" s="8">
        <v>19</v>
      </c>
      <c r="BH26" s="51" t="s">
        <v>11</v>
      </c>
      <c r="BI26">
        <v>546</v>
      </c>
      <c r="BK26" s="8">
        <v>19</v>
      </c>
      <c r="BL26" s="51" t="s">
        <v>11</v>
      </c>
      <c r="BM26">
        <v>622</v>
      </c>
    </row>
    <row r="27" spans="1:65" ht="12.75">
      <c r="A27" s="8">
        <v>20</v>
      </c>
      <c r="B27" s="51" t="s">
        <v>65</v>
      </c>
      <c r="C27" s="47">
        <v>51</v>
      </c>
      <c r="D27" s="32">
        <v>54</v>
      </c>
      <c r="E27" s="28">
        <v>40</v>
      </c>
      <c r="F27" s="3">
        <v>72</v>
      </c>
      <c r="G27" s="3">
        <v>66</v>
      </c>
      <c r="H27" s="3">
        <v>56</v>
      </c>
      <c r="I27" s="3">
        <v>0</v>
      </c>
      <c r="J27" s="3">
        <v>70</v>
      </c>
      <c r="K27" s="3">
        <v>26</v>
      </c>
      <c r="L27" s="3">
        <v>82</v>
      </c>
      <c r="M27" s="3">
        <v>34</v>
      </c>
      <c r="N27" s="3">
        <v>68</v>
      </c>
      <c r="O27" s="3">
        <v>42</v>
      </c>
      <c r="P27" s="14">
        <f t="shared" si="0"/>
        <v>610</v>
      </c>
      <c r="Q27" s="14">
        <f t="shared" si="1"/>
        <v>584</v>
      </c>
      <c r="R27" s="14"/>
      <c r="S27" s="8">
        <v>20</v>
      </c>
      <c r="T27" s="51" t="s">
        <v>16</v>
      </c>
      <c r="U27" s="14">
        <v>62</v>
      </c>
      <c r="W27">
        <v>20</v>
      </c>
      <c r="X27" t="s">
        <v>13</v>
      </c>
      <c r="Y27">
        <v>122</v>
      </c>
      <c r="AA27" s="8">
        <v>20</v>
      </c>
      <c r="AB27" s="51" t="s">
        <v>12</v>
      </c>
      <c r="AC27">
        <v>82</v>
      </c>
      <c r="AE27" s="8">
        <v>20</v>
      </c>
      <c r="AF27" s="51" t="s">
        <v>181</v>
      </c>
      <c r="AG27">
        <v>144</v>
      </c>
      <c r="AI27" s="8">
        <v>20</v>
      </c>
      <c r="AJ27" s="51" t="s">
        <v>172</v>
      </c>
      <c r="AK27">
        <v>204</v>
      </c>
      <c r="AM27" s="51">
        <v>20</v>
      </c>
      <c r="AN27" s="51" t="s">
        <v>8</v>
      </c>
      <c r="AO27">
        <v>267</v>
      </c>
      <c r="AQ27" s="8">
        <v>20</v>
      </c>
      <c r="AR27" s="51" t="s">
        <v>172</v>
      </c>
      <c r="AS27">
        <v>326</v>
      </c>
      <c r="AU27" s="8">
        <v>20</v>
      </c>
      <c r="AV27" s="51" t="s">
        <v>32</v>
      </c>
      <c r="AW27">
        <v>378</v>
      </c>
      <c r="AY27" s="8">
        <v>20</v>
      </c>
      <c r="AZ27" s="51" t="s">
        <v>11</v>
      </c>
      <c r="BA27">
        <v>424</v>
      </c>
      <c r="BC27" s="8">
        <v>20</v>
      </c>
      <c r="BD27" s="51" t="s">
        <v>13</v>
      </c>
      <c r="BE27">
        <v>486</v>
      </c>
      <c r="BG27" s="8">
        <v>20</v>
      </c>
      <c r="BH27" s="51" t="s">
        <v>65</v>
      </c>
      <c r="BI27">
        <v>542</v>
      </c>
      <c r="BK27" s="8">
        <v>20</v>
      </c>
      <c r="BL27" s="51" t="s">
        <v>65</v>
      </c>
      <c r="BM27">
        <v>584</v>
      </c>
    </row>
    <row r="28" spans="1:65" ht="12.75">
      <c r="A28" s="8">
        <v>21</v>
      </c>
      <c r="B28" s="51" t="s">
        <v>28</v>
      </c>
      <c r="C28" s="47">
        <v>81</v>
      </c>
      <c r="D28" s="33">
        <v>90</v>
      </c>
      <c r="E28" s="3">
        <v>42</v>
      </c>
      <c r="F28" s="3">
        <v>10</v>
      </c>
      <c r="G28" s="3">
        <v>80</v>
      </c>
      <c r="H28" s="28">
        <v>60</v>
      </c>
      <c r="I28" s="3">
        <v>60</v>
      </c>
      <c r="J28" s="3">
        <v>24</v>
      </c>
      <c r="K28" s="3">
        <v>30</v>
      </c>
      <c r="L28" s="28">
        <v>62</v>
      </c>
      <c r="M28" s="3">
        <v>46</v>
      </c>
      <c r="N28" s="3">
        <v>62</v>
      </c>
      <c r="O28" s="3">
        <v>32</v>
      </c>
      <c r="P28" s="14">
        <f t="shared" si="0"/>
        <v>598</v>
      </c>
      <c r="Q28" s="14">
        <f t="shared" si="1"/>
        <v>564</v>
      </c>
      <c r="R28" s="14"/>
      <c r="S28" s="8">
        <v>21</v>
      </c>
      <c r="T28" s="51" t="s">
        <v>11</v>
      </c>
      <c r="U28" s="14">
        <v>60</v>
      </c>
      <c r="W28">
        <v>21</v>
      </c>
      <c r="X28" t="s">
        <v>175</v>
      </c>
      <c r="Y28">
        <v>114</v>
      </c>
      <c r="AA28" s="8">
        <v>21</v>
      </c>
      <c r="AB28" s="51" t="s">
        <v>179</v>
      </c>
      <c r="AC28">
        <v>78</v>
      </c>
      <c r="AE28" s="8">
        <v>21</v>
      </c>
      <c r="AF28" s="51" t="s">
        <v>61</v>
      </c>
      <c r="AG28">
        <v>142</v>
      </c>
      <c r="AI28" s="8">
        <v>21</v>
      </c>
      <c r="AJ28" s="51" t="s">
        <v>175</v>
      </c>
      <c r="AK28">
        <v>202</v>
      </c>
      <c r="AM28" s="51">
        <v>21</v>
      </c>
      <c r="AN28" s="51" t="s">
        <v>107</v>
      </c>
      <c r="AO28">
        <v>262</v>
      </c>
      <c r="AQ28" s="8">
        <v>21</v>
      </c>
      <c r="AR28" s="51" t="s">
        <v>13</v>
      </c>
      <c r="AS28">
        <v>324</v>
      </c>
      <c r="AU28" s="8">
        <v>21</v>
      </c>
      <c r="AV28" s="51" t="s">
        <v>107</v>
      </c>
      <c r="AW28">
        <v>378</v>
      </c>
      <c r="AY28" s="8">
        <v>21</v>
      </c>
      <c r="AZ28" s="51" t="s">
        <v>28</v>
      </c>
      <c r="BA28">
        <v>424</v>
      </c>
      <c r="BC28" s="8">
        <v>21</v>
      </c>
      <c r="BD28" s="51" t="s">
        <v>65</v>
      </c>
      <c r="BE28">
        <v>474</v>
      </c>
      <c r="BG28" s="8">
        <v>21</v>
      </c>
      <c r="BH28" s="51" t="s">
        <v>28</v>
      </c>
      <c r="BI28">
        <v>532</v>
      </c>
      <c r="BK28" s="8">
        <v>21</v>
      </c>
      <c r="BL28" s="51" t="s">
        <v>28</v>
      </c>
      <c r="BM28">
        <v>564</v>
      </c>
    </row>
    <row r="29" spans="1:65" ht="12.75">
      <c r="A29" s="8">
        <v>22</v>
      </c>
      <c r="B29" s="51" t="s">
        <v>34</v>
      </c>
      <c r="C29" s="47">
        <v>374</v>
      </c>
      <c r="D29" s="32">
        <v>80</v>
      </c>
      <c r="E29" s="3">
        <v>60</v>
      </c>
      <c r="F29" s="28">
        <v>84</v>
      </c>
      <c r="G29" s="3">
        <v>50</v>
      </c>
      <c r="H29" s="28">
        <v>30</v>
      </c>
      <c r="I29" s="3">
        <v>62</v>
      </c>
      <c r="J29" s="3">
        <v>10</v>
      </c>
      <c r="K29" s="3">
        <v>46</v>
      </c>
      <c r="L29" s="3">
        <v>16</v>
      </c>
      <c r="M29" s="3">
        <v>30</v>
      </c>
      <c r="N29" s="3">
        <v>90</v>
      </c>
      <c r="O29" s="3">
        <v>28</v>
      </c>
      <c r="P29" s="14">
        <f t="shared" si="0"/>
        <v>586</v>
      </c>
      <c r="Q29" s="14">
        <f t="shared" si="1"/>
        <v>560</v>
      </c>
      <c r="R29" s="14"/>
      <c r="S29" s="8">
        <v>22</v>
      </c>
      <c r="T29" s="51" t="s">
        <v>13</v>
      </c>
      <c r="U29" s="14">
        <v>58</v>
      </c>
      <c r="W29">
        <v>22</v>
      </c>
      <c r="X29" t="s">
        <v>16</v>
      </c>
      <c r="Y29">
        <v>112</v>
      </c>
      <c r="AA29" s="8">
        <v>22</v>
      </c>
      <c r="AB29" s="51" t="s">
        <v>61</v>
      </c>
      <c r="AC29">
        <v>76</v>
      </c>
      <c r="AE29" s="8">
        <v>22</v>
      </c>
      <c r="AF29" s="51" t="s">
        <v>65</v>
      </c>
      <c r="AG29">
        <v>138</v>
      </c>
      <c r="AI29" s="8">
        <v>22</v>
      </c>
      <c r="AJ29" s="51" t="s">
        <v>14</v>
      </c>
      <c r="AK29">
        <v>202</v>
      </c>
      <c r="AM29" s="51">
        <v>22</v>
      </c>
      <c r="AN29" s="51" t="s">
        <v>65</v>
      </c>
      <c r="AO29">
        <v>248</v>
      </c>
      <c r="AQ29" s="8">
        <v>22</v>
      </c>
      <c r="AR29" s="51" t="s">
        <v>65</v>
      </c>
      <c r="AS29">
        <v>318</v>
      </c>
      <c r="AU29" s="8">
        <v>22</v>
      </c>
      <c r="AV29" s="51" t="s">
        <v>28</v>
      </c>
      <c r="AW29">
        <v>362</v>
      </c>
      <c r="AY29" s="8">
        <v>22</v>
      </c>
      <c r="AZ29" s="51" t="s">
        <v>8</v>
      </c>
      <c r="BA29">
        <v>413</v>
      </c>
      <c r="BC29" s="8">
        <v>22</v>
      </c>
      <c r="BD29" s="51" t="s">
        <v>28</v>
      </c>
      <c r="BE29">
        <v>470</v>
      </c>
      <c r="BG29" s="8">
        <v>22</v>
      </c>
      <c r="BH29" s="51" t="s">
        <v>34</v>
      </c>
      <c r="BI29">
        <v>532</v>
      </c>
      <c r="BK29" s="8">
        <v>22</v>
      </c>
      <c r="BL29" s="51" t="s">
        <v>34</v>
      </c>
      <c r="BM29">
        <v>560</v>
      </c>
    </row>
    <row r="30" spans="1:65" ht="12.75">
      <c r="A30" s="8">
        <v>23</v>
      </c>
      <c r="B30" s="51" t="s">
        <v>172</v>
      </c>
      <c r="C30" s="47">
        <v>291</v>
      </c>
      <c r="D30" s="33">
        <v>56</v>
      </c>
      <c r="E30" s="3">
        <v>20</v>
      </c>
      <c r="F30" s="3">
        <v>58</v>
      </c>
      <c r="G30" s="3">
        <v>72</v>
      </c>
      <c r="H30" s="3">
        <v>74</v>
      </c>
      <c r="I30" s="3">
        <v>66</v>
      </c>
      <c r="J30" s="28">
        <v>28</v>
      </c>
      <c r="K30" s="28">
        <v>64</v>
      </c>
      <c r="L30" s="3">
        <v>34</v>
      </c>
      <c r="M30" s="3">
        <v>44</v>
      </c>
      <c r="N30" s="3">
        <v>54</v>
      </c>
      <c r="O30" s="3">
        <v>34</v>
      </c>
      <c r="P30" s="14">
        <f t="shared" si="0"/>
        <v>604</v>
      </c>
      <c r="Q30" s="14">
        <f t="shared" si="1"/>
        <v>556</v>
      </c>
      <c r="R30" s="14"/>
      <c r="S30" s="8">
        <v>23</v>
      </c>
      <c r="T30" s="51" t="s">
        <v>172</v>
      </c>
      <c r="U30" s="14">
        <v>56</v>
      </c>
      <c r="W30">
        <v>23</v>
      </c>
      <c r="X30" t="s">
        <v>109</v>
      </c>
      <c r="Y30">
        <v>100</v>
      </c>
      <c r="AA30" s="8">
        <v>23</v>
      </c>
      <c r="AB30" s="51" t="s">
        <v>67</v>
      </c>
      <c r="AC30">
        <v>76</v>
      </c>
      <c r="AE30" s="8">
        <v>23</v>
      </c>
      <c r="AF30" s="51" t="s">
        <v>7</v>
      </c>
      <c r="AG30">
        <v>134</v>
      </c>
      <c r="AI30" s="8">
        <v>23</v>
      </c>
      <c r="AJ30" s="51" t="s">
        <v>11</v>
      </c>
      <c r="AK30">
        <v>200</v>
      </c>
      <c r="AM30" s="51">
        <v>23</v>
      </c>
      <c r="AN30" s="51" t="s">
        <v>11</v>
      </c>
      <c r="AO30">
        <v>240</v>
      </c>
      <c r="AQ30" s="8">
        <v>23</v>
      </c>
      <c r="AR30" s="51" t="s">
        <v>32</v>
      </c>
      <c r="AS30">
        <v>312</v>
      </c>
      <c r="AU30" s="8">
        <v>23</v>
      </c>
      <c r="AV30" s="51" t="s">
        <v>65</v>
      </c>
      <c r="AW30">
        <v>358</v>
      </c>
      <c r="AY30" s="8">
        <v>23</v>
      </c>
      <c r="AZ30" s="51" t="s">
        <v>34</v>
      </c>
      <c r="BA30">
        <v>412</v>
      </c>
      <c r="BC30" s="8">
        <v>23</v>
      </c>
      <c r="BD30" s="51" t="s">
        <v>172</v>
      </c>
      <c r="BE30">
        <v>468</v>
      </c>
      <c r="BG30" s="8">
        <v>23</v>
      </c>
      <c r="BH30" s="51" t="s">
        <v>172</v>
      </c>
      <c r="BI30">
        <v>522</v>
      </c>
      <c r="BK30" s="8">
        <v>23</v>
      </c>
      <c r="BL30" s="51" t="s">
        <v>172</v>
      </c>
      <c r="BM30">
        <v>556</v>
      </c>
    </row>
    <row r="31" spans="1:65" ht="12.75">
      <c r="A31" s="8">
        <v>24</v>
      </c>
      <c r="B31" s="51" t="s">
        <v>13</v>
      </c>
      <c r="C31" s="47">
        <v>38</v>
      </c>
      <c r="D31" s="33">
        <v>58</v>
      </c>
      <c r="E31" s="3">
        <v>64</v>
      </c>
      <c r="F31" s="3">
        <v>52</v>
      </c>
      <c r="G31" s="3">
        <v>86</v>
      </c>
      <c r="H31" s="3">
        <v>64</v>
      </c>
      <c r="I31" s="3">
        <v>0</v>
      </c>
      <c r="J31" s="3">
        <v>0</v>
      </c>
      <c r="K31" s="3">
        <v>78</v>
      </c>
      <c r="L31" s="3">
        <v>36</v>
      </c>
      <c r="M31" s="3">
        <v>48</v>
      </c>
      <c r="N31" s="28">
        <v>32</v>
      </c>
      <c r="O31" s="3">
        <v>36</v>
      </c>
      <c r="P31" s="14">
        <f t="shared" si="0"/>
        <v>554</v>
      </c>
      <c r="Q31" s="14">
        <f t="shared" si="1"/>
        <v>554</v>
      </c>
      <c r="R31" s="14"/>
      <c r="S31" s="8">
        <v>24</v>
      </c>
      <c r="T31" s="51" t="s">
        <v>65</v>
      </c>
      <c r="U31" s="14">
        <v>54</v>
      </c>
      <c r="W31">
        <v>24</v>
      </c>
      <c r="X31" t="s">
        <v>11</v>
      </c>
      <c r="Y31">
        <v>98</v>
      </c>
      <c r="AA31" s="8">
        <v>24</v>
      </c>
      <c r="AB31" s="51" t="s">
        <v>181</v>
      </c>
      <c r="AC31">
        <v>74</v>
      </c>
      <c r="AE31" s="8">
        <v>24</v>
      </c>
      <c r="AF31" s="51" t="s">
        <v>172</v>
      </c>
      <c r="AG31">
        <v>130</v>
      </c>
      <c r="AI31" s="8">
        <v>24</v>
      </c>
      <c r="AJ31" s="51" t="s">
        <v>109</v>
      </c>
      <c r="AK31">
        <v>200</v>
      </c>
      <c r="AM31" s="51">
        <v>24</v>
      </c>
      <c r="AN31" s="51" t="s">
        <v>12</v>
      </c>
      <c r="AO31">
        <v>238</v>
      </c>
      <c r="AQ31" s="8">
        <v>24</v>
      </c>
      <c r="AR31" s="51" t="s">
        <v>11</v>
      </c>
      <c r="AS31">
        <v>286</v>
      </c>
      <c r="AU31" s="8">
        <v>24</v>
      </c>
      <c r="AV31" s="51" t="s">
        <v>8</v>
      </c>
      <c r="AW31">
        <v>343</v>
      </c>
      <c r="AY31" s="8">
        <v>24</v>
      </c>
      <c r="AZ31" s="51" t="s">
        <v>107</v>
      </c>
      <c r="BA31">
        <v>410</v>
      </c>
      <c r="BC31" s="8">
        <v>24</v>
      </c>
      <c r="BD31" s="51" t="s">
        <v>34</v>
      </c>
      <c r="BE31">
        <v>442</v>
      </c>
      <c r="BG31" s="8">
        <v>24</v>
      </c>
      <c r="BH31" s="51" t="s">
        <v>13</v>
      </c>
      <c r="BI31">
        <v>518</v>
      </c>
      <c r="BK31" s="8">
        <v>24</v>
      </c>
      <c r="BL31" s="51" t="s">
        <v>13</v>
      </c>
      <c r="BM31">
        <v>554</v>
      </c>
    </row>
    <row r="32" spans="1:65" ht="12.75">
      <c r="A32" s="8">
        <v>25</v>
      </c>
      <c r="B32" s="51" t="s">
        <v>59</v>
      </c>
      <c r="C32" s="47">
        <v>43</v>
      </c>
      <c r="D32" s="33">
        <v>22</v>
      </c>
      <c r="E32" s="3">
        <v>70</v>
      </c>
      <c r="F32" s="28">
        <v>20</v>
      </c>
      <c r="G32" s="3">
        <v>19</v>
      </c>
      <c r="H32" s="3">
        <v>76</v>
      </c>
      <c r="I32" s="3">
        <v>0</v>
      </c>
      <c r="J32" s="3">
        <v>54</v>
      </c>
      <c r="K32" s="3">
        <v>28</v>
      </c>
      <c r="L32" s="3">
        <v>28</v>
      </c>
      <c r="M32" s="3">
        <v>68</v>
      </c>
      <c r="N32" s="3">
        <v>86</v>
      </c>
      <c r="O32" s="3">
        <v>64</v>
      </c>
      <c r="P32" s="14">
        <f t="shared" si="0"/>
        <v>535</v>
      </c>
      <c r="Q32" s="14">
        <f t="shared" si="1"/>
        <v>516</v>
      </c>
      <c r="R32" s="14"/>
      <c r="S32" s="8">
        <v>25</v>
      </c>
      <c r="T32" s="51" t="s">
        <v>12</v>
      </c>
      <c r="U32" s="14">
        <v>52</v>
      </c>
      <c r="W32">
        <v>25</v>
      </c>
      <c r="X32" t="s">
        <v>14</v>
      </c>
      <c r="Y32">
        <v>96</v>
      </c>
      <c r="AA32" s="8">
        <v>25</v>
      </c>
      <c r="AB32" s="51" t="s">
        <v>7</v>
      </c>
      <c r="AC32">
        <v>72</v>
      </c>
      <c r="AE32" s="8">
        <v>25</v>
      </c>
      <c r="AF32" s="51" t="s">
        <v>177</v>
      </c>
      <c r="AG32">
        <v>128</v>
      </c>
      <c r="AI32" s="8">
        <v>25</v>
      </c>
      <c r="AJ32" s="51" t="s">
        <v>65</v>
      </c>
      <c r="AK32">
        <v>194</v>
      </c>
      <c r="AM32" s="51">
        <v>25</v>
      </c>
      <c r="AN32" s="51" t="s">
        <v>32</v>
      </c>
      <c r="AO32">
        <v>232</v>
      </c>
      <c r="AQ32" s="8">
        <v>25</v>
      </c>
      <c r="AR32" s="51" t="s">
        <v>7</v>
      </c>
      <c r="AS32">
        <v>276</v>
      </c>
      <c r="AU32" s="8">
        <v>25</v>
      </c>
      <c r="AV32" s="51" t="s">
        <v>176</v>
      </c>
      <c r="AW32">
        <v>328</v>
      </c>
      <c r="AY32" s="8">
        <v>25</v>
      </c>
      <c r="AZ32" s="51" t="s">
        <v>176</v>
      </c>
      <c r="BA32">
        <v>394</v>
      </c>
      <c r="BC32" s="8">
        <v>25</v>
      </c>
      <c r="BD32" s="51" t="s">
        <v>176</v>
      </c>
      <c r="BE32">
        <v>436</v>
      </c>
      <c r="BG32" s="8">
        <v>25</v>
      </c>
      <c r="BH32" s="51" t="s">
        <v>176</v>
      </c>
      <c r="BI32">
        <v>478</v>
      </c>
      <c r="BK32" s="8">
        <v>25</v>
      </c>
      <c r="BL32" s="51" t="s">
        <v>59</v>
      </c>
      <c r="BM32">
        <v>516</v>
      </c>
    </row>
    <row r="33" spans="1:65" ht="12.75">
      <c r="A33" s="8">
        <v>26</v>
      </c>
      <c r="B33" s="51" t="s">
        <v>171</v>
      </c>
      <c r="C33" s="47">
        <v>77</v>
      </c>
      <c r="D33" s="32">
        <v>40</v>
      </c>
      <c r="E33" s="28">
        <v>18</v>
      </c>
      <c r="F33" s="3">
        <v>38</v>
      </c>
      <c r="G33" s="3">
        <v>34</v>
      </c>
      <c r="H33" s="3">
        <v>46</v>
      </c>
      <c r="I33" s="3">
        <v>0</v>
      </c>
      <c r="J33" s="28">
        <v>76</v>
      </c>
      <c r="K33" s="3">
        <v>62</v>
      </c>
      <c r="L33" s="3">
        <v>76</v>
      </c>
      <c r="M33" s="3">
        <v>56</v>
      </c>
      <c r="N33" s="3">
        <v>30</v>
      </c>
      <c r="O33" s="3">
        <v>56</v>
      </c>
      <c r="P33" s="14">
        <f t="shared" si="0"/>
        <v>532</v>
      </c>
      <c r="Q33" s="14">
        <f t="shared" si="1"/>
        <v>514</v>
      </c>
      <c r="R33" s="14"/>
      <c r="S33" s="8">
        <v>26</v>
      </c>
      <c r="T33" s="51" t="s">
        <v>69</v>
      </c>
      <c r="U33" s="14">
        <v>50</v>
      </c>
      <c r="W33">
        <v>26</v>
      </c>
      <c r="X33" t="s">
        <v>5</v>
      </c>
      <c r="Y33">
        <v>94</v>
      </c>
      <c r="AA33" s="8">
        <v>26</v>
      </c>
      <c r="AB33" s="51" t="s">
        <v>65</v>
      </c>
      <c r="AC33">
        <v>72</v>
      </c>
      <c r="AE33" s="8">
        <v>26</v>
      </c>
      <c r="AF33" s="51" t="s">
        <v>16</v>
      </c>
      <c r="AG33">
        <v>120</v>
      </c>
      <c r="AI33" s="8">
        <v>26</v>
      </c>
      <c r="AJ33" s="51" t="s">
        <v>7</v>
      </c>
      <c r="AK33">
        <v>186</v>
      </c>
      <c r="AM33" s="51">
        <v>26</v>
      </c>
      <c r="AN33" s="51" t="s">
        <v>7</v>
      </c>
      <c r="AO33">
        <v>232</v>
      </c>
      <c r="AQ33" s="8">
        <v>26</v>
      </c>
      <c r="AR33" s="51" t="s">
        <v>46</v>
      </c>
      <c r="AS33">
        <v>276</v>
      </c>
      <c r="AU33" s="8">
        <v>26</v>
      </c>
      <c r="AV33" s="51" t="s">
        <v>7</v>
      </c>
      <c r="AW33">
        <v>310</v>
      </c>
      <c r="AY33" s="8">
        <v>26</v>
      </c>
      <c r="AZ33" s="51" t="s">
        <v>171</v>
      </c>
      <c r="BA33">
        <v>372</v>
      </c>
      <c r="BC33" s="8">
        <v>26</v>
      </c>
      <c r="BD33" s="51" t="s">
        <v>171</v>
      </c>
      <c r="BE33">
        <v>428</v>
      </c>
      <c r="BG33" s="8">
        <v>26</v>
      </c>
      <c r="BH33" s="51" t="s">
        <v>171</v>
      </c>
      <c r="BI33">
        <v>458</v>
      </c>
      <c r="BK33" s="8">
        <v>26</v>
      </c>
      <c r="BL33" s="51" t="s">
        <v>171</v>
      </c>
      <c r="BM33">
        <v>514</v>
      </c>
    </row>
    <row r="34" spans="1:65" ht="12.75">
      <c r="A34" s="8">
        <v>27</v>
      </c>
      <c r="B34" s="51" t="s">
        <v>176</v>
      </c>
      <c r="C34" s="47">
        <v>85</v>
      </c>
      <c r="D34" s="32">
        <v>26</v>
      </c>
      <c r="E34" s="3">
        <v>44</v>
      </c>
      <c r="F34" s="3">
        <v>50</v>
      </c>
      <c r="G34" s="3">
        <v>54</v>
      </c>
      <c r="H34" s="3">
        <v>52</v>
      </c>
      <c r="I34" s="3">
        <v>72</v>
      </c>
      <c r="J34" s="3">
        <v>42</v>
      </c>
      <c r="K34" s="28">
        <v>56</v>
      </c>
      <c r="L34" s="3">
        <v>66</v>
      </c>
      <c r="M34" s="3">
        <v>42</v>
      </c>
      <c r="N34" s="3">
        <v>28</v>
      </c>
      <c r="O34" s="3">
        <v>22</v>
      </c>
      <c r="P34" s="14">
        <f t="shared" si="0"/>
        <v>554</v>
      </c>
      <c r="Q34" s="14">
        <f t="shared" si="1"/>
        <v>506</v>
      </c>
      <c r="R34" s="14"/>
      <c r="S34" s="8">
        <v>27</v>
      </c>
      <c r="T34" s="51" t="s">
        <v>46</v>
      </c>
      <c r="U34" s="14">
        <v>48</v>
      </c>
      <c r="W34">
        <v>27</v>
      </c>
      <c r="X34" t="s">
        <v>65</v>
      </c>
      <c r="Y34">
        <v>94</v>
      </c>
      <c r="AA34" s="8">
        <v>27</v>
      </c>
      <c r="AB34" s="51" t="s">
        <v>59</v>
      </c>
      <c r="AC34">
        <v>70</v>
      </c>
      <c r="AE34" s="8">
        <v>27</v>
      </c>
      <c r="AF34" s="51" t="s">
        <v>8</v>
      </c>
      <c r="AG34">
        <v>119</v>
      </c>
      <c r="AI34" s="8">
        <v>27</v>
      </c>
      <c r="AJ34" s="51" t="s">
        <v>16</v>
      </c>
      <c r="AK34">
        <v>170</v>
      </c>
      <c r="AM34" s="51">
        <v>27</v>
      </c>
      <c r="AN34" s="51" t="s">
        <v>176</v>
      </c>
      <c r="AO34">
        <v>228</v>
      </c>
      <c r="AQ34" s="8">
        <v>27</v>
      </c>
      <c r="AR34" s="51" t="s">
        <v>176</v>
      </c>
      <c r="AS34">
        <v>272</v>
      </c>
      <c r="AU34" s="8">
        <v>27</v>
      </c>
      <c r="AV34" s="51" t="s">
        <v>171</v>
      </c>
      <c r="AW34">
        <v>296</v>
      </c>
      <c r="AY34" s="8">
        <v>27</v>
      </c>
      <c r="AZ34" s="51" t="s">
        <v>7</v>
      </c>
      <c r="BA34">
        <v>336</v>
      </c>
      <c r="BC34" s="8">
        <v>27</v>
      </c>
      <c r="BD34" s="51" t="s">
        <v>49</v>
      </c>
      <c r="BE34">
        <v>372</v>
      </c>
      <c r="BG34" s="8">
        <v>27</v>
      </c>
      <c r="BH34" s="51" t="s">
        <v>59</v>
      </c>
      <c r="BI34">
        <v>452</v>
      </c>
      <c r="BK34" s="8">
        <v>27</v>
      </c>
      <c r="BL34" s="51" t="s">
        <v>176</v>
      </c>
      <c r="BM34">
        <v>506</v>
      </c>
    </row>
    <row r="35" spans="1:65" ht="12.75">
      <c r="A35" s="8">
        <v>28</v>
      </c>
      <c r="B35" s="51" t="s">
        <v>60</v>
      </c>
      <c r="C35" s="47">
        <v>301</v>
      </c>
      <c r="D35" s="32">
        <v>16</v>
      </c>
      <c r="E35" s="3">
        <v>48</v>
      </c>
      <c r="F35" s="3">
        <v>40</v>
      </c>
      <c r="G35" s="3">
        <v>10</v>
      </c>
      <c r="H35" s="3">
        <v>28</v>
      </c>
      <c r="I35" s="3">
        <v>40</v>
      </c>
      <c r="J35" s="28">
        <v>44</v>
      </c>
      <c r="K35" s="3">
        <v>52</v>
      </c>
      <c r="L35" s="3">
        <v>44</v>
      </c>
      <c r="M35" s="3">
        <v>50</v>
      </c>
      <c r="N35" s="3">
        <v>52</v>
      </c>
      <c r="O35" s="3">
        <v>66</v>
      </c>
      <c r="P35" s="14">
        <f t="shared" si="0"/>
        <v>490</v>
      </c>
      <c r="Q35" s="14">
        <f t="shared" si="1"/>
        <v>464</v>
      </c>
      <c r="R35" s="14"/>
      <c r="S35" s="8">
        <v>28</v>
      </c>
      <c r="T35" s="51" t="s">
        <v>32</v>
      </c>
      <c r="U35" s="14">
        <v>46</v>
      </c>
      <c r="W35">
        <v>28</v>
      </c>
      <c r="X35" t="s">
        <v>59</v>
      </c>
      <c r="Y35">
        <v>92</v>
      </c>
      <c r="AA35" s="8">
        <v>28</v>
      </c>
      <c r="AB35" s="51" t="s">
        <v>9</v>
      </c>
      <c r="AC35">
        <v>68</v>
      </c>
      <c r="AE35" s="8">
        <v>28</v>
      </c>
      <c r="AF35" s="51" t="s">
        <v>107</v>
      </c>
      <c r="AG35">
        <v>116</v>
      </c>
      <c r="AI35" s="8">
        <v>28</v>
      </c>
      <c r="AJ35" s="51" t="s">
        <v>59</v>
      </c>
      <c r="AK35">
        <v>168</v>
      </c>
      <c r="AM35" s="51">
        <v>28</v>
      </c>
      <c r="AN35" s="51" t="s">
        <v>14</v>
      </c>
      <c r="AO35">
        <v>216</v>
      </c>
      <c r="AQ35" s="8">
        <v>28</v>
      </c>
      <c r="AR35" s="51" t="s">
        <v>12</v>
      </c>
      <c r="AS35">
        <v>248</v>
      </c>
      <c r="AU35" s="8">
        <v>28</v>
      </c>
      <c r="AV35" s="51" t="s">
        <v>5</v>
      </c>
      <c r="AW35">
        <v>280</v>
      </c>
      <c r="AY35" s="8">
        <v>28</v>
      </c>
      <c r="AZ35" s="51" t="s">
        <v>12</v>
      </c>
      <c r="BA35">
        <v>334</v>
      </c>
      <c r="BC35" s="8">
        <v>28</v>
      </c>
      <c r="BD35" s="51" t="s">
        <v>59</v>
      </c>
      <c r="BE35">
        <v>366</v>
      </c>
      <c r="BG35" s="8">
        <v>28</v>
      </c>
      <c r="BH35" s="51" t="s">
        <v>7</v>
      </c>
      <c r="BI35">
        <v>402</v>
      </c>
      <c r="BK35" s="8">
        <v>28</v>
      </c>
      <c r="BL35" s="51" t="s">
        <v>60</v>
      </c>
      <c r="BM35">
        <v>464</v>
      </c>
    </row>
    <row r="36" spans="1:65" ht="12.75">
      <c r="A36" s="8">
        <v>29</v>
      </c>
      <c r="B36" s="51" t="s">
        <v>22</v>
      </c>
      <c r="C36" s="47">
        <v>90</v>
      </c>
      <c r="D36" s="32">
        <v>10</v>
      </c>
      <c r="E36" s="28">
        <v>10</v>
      </c>
      <c r="F36" s="3">
        <v>30</v>
      </c>
      <c r="G36" s="3">
        <v>0</v>
      </c>
      <c r="H36" s="3">
        <v>36</v>
      </c>
      <c r="I36" s="3">
        <v>42</v>
      </c>
      <c r="J36" s="3">
        <v>62</v>
      </c>
      <c r="K36" s="3">
        <v>54</v>
      </c>
      <c r="L36" s="3">
        <v>74</v>
      </c>
      <c r="M36" s="3">
        <v>52</v>
      </c>
      <c r="N36" s="3">
        <v>26</v>
      </c>
      <c r="O36" s="3">
        <v>68</v>
      </c>
      <c r="P36" s="14">
        <f t="shared" si="0"/>
        <v>464</v>
      </c>
      <c r="Q36" s="14">
        <f t="shared" si="1"/>
        <v>454</v>
      </c>
      <c r="R36" s="14"/>
      <c r="S36" s="8">
        <v>29</v>
      </c>
      <c r="T36" s="51" t="s">
        <v>107</v>
      </c>
      <c r="U36" s="14">
        <v>44</v>
      </c>
      <c r="W36">
        <v>29</v>
      </c>
      <c r="X36" t="s">
        <v>32</v>
      </c>
      <c r="Y36">
        <v>92</v>
      </c>
      <c r="AA36" s="8">
        <v>29</v>
      </c>
      <c r="AB36" s="51" t="s">
        <v>49</v>
      </c>
      <c r="AC36">
        <v>66</v>
      </c>
      <c r="AE36" s="8">
        <v>29</v>
      </c>
      <c r="AF36" s="51" t="s">
        <v>11</v>
      </c>
      <c r="AG36">
        <v>108</v>
      </c>
      <c r="AI36" s="8">
        <v>29</v>
      </c>
      <c r="AJ36" s="51" t="s">
        <v>8</v>
      </c>
      <c r="AK36">
        <v>167</v>
      </c>
      <c r="AM36" s="51">
        <v>29</v>
      </c>
      <c r="AN36" s="51" t="s">
        <v>109</v>
      </c>
      <c r="AO36">
        <v>210</v>
      </c>
      <c r="AQ36" s="8">
        <v>29</v>
      </c>
      <c r="AR36" s="51" t="s">
        <v>59</v>
      </c>
      <c r="AS36">
        <v>242</v>
      </c>
      <c r="AU36" s="8">
        <v>29</v>
      </c>
      <c r="AV36" s="51" t="s">
        <v>46</v>
      </c>
      <c r="AW36">
        <v>276</v>
      </c>
      <c r="AY36" s="8">
        <v>29</v>
      </c>
      <c r="AZ36" s="51" t="s">
        <v>5</v>
      </c>
      <c r="BA36">
        <v>312</v>
      </c>
      <c r="BC36" s="8">
        <v>29</v>
      </c>
      <c r="BD36" s="51" t="s">
        <v>7</v>
      </c>
      <c r="BE36">
        <v>360</v>
      </c>
      <c r="BG36" s="8">
        <v>29</v>
      </c>
      <c r="BH36" s="51" t="s">
        <v>60</v>
      </c>
      <c r="BI36">
        <v>398</v>
      </c>
      <c r="BK36" s="8">
        <v>29</v>
      </c>
      <c r="BL36" s="51" t="s">
        <v>22</v>
      </c>
      <c r="BM36">
        <v>454</v>
      </c>
    </row>
    <row r="37" spans="1:65" ht="12.75">
      <c r="A37" s="8">
        <v>30</v>
      </c>
      <c r="B37" s="51" t="s">
        <v>5</v>
      </c>
      <c r="C37" s="47">
        <v>86</v>
      </c>
      <c r="D37" s="32">
        <v>38</v>
      </c>
      <c r="E37" s="3">
        <v>56</v>
      </c>
      <c r="F37" s="3">
        <v>10</v>
      </c>
      <c r="G37" s="3">
        <v>26</v>
      </c>
      <c r="H37" s="3">
        <v>34</v>
      </c>
      <c r="I37" s="3">
        <v>46</v>
      </c>
      <c r="J37" s="3">
        <v>48</v>
      </c>
      <c r="K37" s="3">
        <v>58</v>
      </c>
      <c r="L37" s="3">
        <v>32</v>
      </c>
      <c r="M37" s="3">
        <v>24</v>
      </c>
      <c r="N37" s="3">
        <v>50</v>
      </c>
      <c r="O37" s="3">
        <v>62</v>
      </c>
      <c r="P37" s="14">
        <f t="shared" si="0"/>
        <v>484</v>
      </c>
      <c r="Q37" s="14">
        <f t="shared" si="1"/>
        <v>450</v>
      </c>
      <c r="R37" s="14"/>
      <c r="S37" s="8">
        <v>30</v>
      </c>
      <c r="T37" s="51" t="s">
        <v>23</v>
      </c>
      <c r="U37" s="14">
        <v>42</v>
      </c>
      <c r="W37">
        <v>30</v>
      </c>
      <c r="X37" t="s">
        <v>69</v>
      </c>
      <c r="Y37">
        <v>84</v>
      </c>
      <c r="AA37" s="8">
        <v>30</v>
      </c>
      <c r="AB37" s="51" t="s">
        <v>13</v>
      </c>
      <c r="AC37">
        <v>64</v>
      </c>
      <c r="AE37" s="8">
        <v>30</v>
      </c>
      <c r="AF37" s="51" t="s">
        <v>108</v>
      </c>
      <c r="AG37">
        <v>106</v>
      </c>
      <c r="AI37" s="8">
        <v>30</v>
      </c>
      <c r="AJ37" s="51" t="s">
        <v>49</v>
      </c>
      <c r="AK37">
        <v>158</v>
      </c>
      <c r="AM37" s="51">
        <v>30</v>
      </c>
      <c r="AN37" s="51" t="s">
        <v>174</v>
      </c>
      <c r="AO37">
        <v>208</v>
      </c>
      <c r="AQ37" s="8">
        <v>30</v>
      </c>
      <c r="AR37" s="51" t="s">
        <v>171</v>
      </c>
      <c r="AS37">
        <v>234</v>
      </c>
      <c r="AU37" s="8">
        <v>30</v>
      </c>
      <c r="AV37" s="51" t="s">
        <v>49</v>
      </c>
      <c r="AW37">
        <v>274</v>
      </c>
      <c r="AY37" s="8">
        <v>30</v>
      </c>
      <c r="AZ37" s="51" t="s">
        <v>22</v>
      </c>
      <c r="BA37">
        <v>308</v>
      </c>
      <c r="BC37" s="8">
        <v>30</v>
      </c>
      <c r="BD37" s="51" t="s">
        <v>22</v>
      </c>
      <c r="BE37">
        <v>360</v>
      </c>
      <c r="BG37" s="8">
        <v>30</v>
      </c>
      <c r="BH37" s="51" t="s">
        <v>23</v>
      </c>
      <c r="BI37">
        <v>392</v>
      </c>
      <c r="BK37" s="8">
        <v>30</v>
      </c>
      <c r="BL37" s="51" t="s">
        <v>5</v>
      </c>
      <c r="BM37">
        <v>450</v>
      </c>
    </row>
    <row r="38" spans="1:65" ht="12.75">
      <c r="A38" s="8">
        <v>31</v>
      </c>
      <c r="B38" s="51" t="s">
        <v>49</v>
      </c>
      <c r="C38" s="47">
        <v>87</v>
      </c>
      <c r="D38" s="33">
        <v>10</v>
      </c>
      <c r="E38" s="3">
        <v>10</v>
      </c>
      <c r="F38" s="28">
        <v>66</v>
      </c>
      <c r="G38" s="3">
        <v>0</v>
      </c>
      <c r="H38" s="28">
        <v>82</v>
      </c>
      <c r="I38" s="3">
        <v>0</v>
      </c>
      <c r="J38" s="3">
        <v>64</v>
      </c>
      <c r="K38" s="3">
        <v>42</v>
      </c>
      <c r="L38" s="3">
        <v>18</v>
      </c>
      <c r="M38" s="3">
        <v>80</v>
      </c>
      <c r="N38" s="3">
        <v>0</v>
      </c>
      <c r="O38" s="3">
        <v>70</v>
      </c>
      <c r="P38" s="14">
        <f t="shared" si="0"/>
        <v>442</v>
      </c>
      <c r="Q38" s="14">
        <f t="shared" si="1"/>
        <v>442</v>
      </c>
      <c r="R38" s="14"/>
      <c r="S38" s="8">
        <v>31</v>
      </c>
      <c r="T38" s="51" t="s">
        <v>171</v>
      </c>
      <c r="U38" s="14">
        <v>40</v>
      </c>
      <c r="W38">
        <v>31</v>
      </c>
      <c r="X38" t="s">
        <v>9</v>
      </c>
      <c r="Y38">
        <v>78</v>
      </c>
      <c r="AA38" s="8">
        <v>31</v>
      </c>
      <c r="AB38" s="51" t="s">
        <v>109</v>
      </c>
      <c r="AC38">
        <v>64</v>
      </c>
      <c r="AE38" s="8">
        <v>31</v>
      </c>
      <c r="AF38" s="51" t="s">
        <v>176</v>
      </c>
      <c r="AG38">
        <v>104</v>
      </c>
      <c r="AI38" s="8">
        <v>31</v>
      </c>
      <c r="AJ38" s="51" t="s">
        <v>176</v>
      </c>
      <c r="AK38">
        <v>156</v>
      </c>
      <c r="AM38" s="51">
        <v>31</v>
      </c>
      <c r="AN38" s="51" t="s">
        <v>46</v>
      </c>
      <c r="AO38">
        <v>194</v>
      </c>
      <c r="AQ38" s="8">
        <v>31</v>
      </c>
      <c r="AR38" s="51" t="s">
        <v>49</v>
      </c>
      <c r="AS38">
        <v>232</v>
      </c>
      <c r="AU38" s="8">
        <v>31</v>
      </c>
      <c r="AV38" s="51" t="s">
        <v>59</v>
      </c>
      <c r="AW38">
        <v>270</v>
      </c>
      <c r="AY38" s="8">
        <v>31</v>
      </c>
      <c r="AZ38" s="51" t="s">
        <v>59</v>
      </c>
      <c r="BA38">
        <v>298</v>
      </c>
      <c r="BC38" s="8">
        <v>31</v>
      </c>
      <c r="BD38" s="51" t="s">
        <v>12</v>
      </c>
      <c r="BE38">
        <v>348</v>
      </c>
      <c r="BG38" s="8">
        <v>31</v>
      </c>
      <c r="BH38" s="51" t="s">
        <v>5</v>
      </c>
      <c r="BI38">
        <v>388</v>
      </c>
      <c r="BK38" s="8">
        <v>31</v>
      </c>
      <c r="BL38" s="51" t="s">
        <v>49</v>
      </c>
      <c r="BM38">
        <v>442</v>
      </c>
    </row>
    <row r="39" spans="1:65" ht="12.75">
      <c r="A39" s="8">
        <v>32</v>
      </c>
      <c r="B39" s="51" t="s">
        <v>25</v>
      </c>
      <c r="C39" s="47">
        <v>53</v>
      </c>
      <c r="D39" s="32">
        <v>28</v>
      </c>
      <c r="E39" s="3">
        <v>10</v>
      </c>
      <c r="F39" s="3">
        <v>62</v>
      </c>
      <c r="G39" s="3">
        <v>0</v>
      </c>
      <c r="H39" s="28">
        <v>10</v>
      </c>
      <c r="I39" s="3">
        <v>0</v>
      </c>
      <c r="J39" s="3">
        <v>0</v>
      </c>
      <c r="K39" s="28">
        <v>24</v>
      </c>
      <c r="L39" s="3">
        <v>72</v>
      </c>
      <c r="M39" s="3">
        <v>100</v>
      </c>
      <c r="N39" s="28">
        <v>24</v>
      </c>
      <c r="O39" s="3">
        <v>100</v>
      </c>
      <c r="P39" s="14">
        <f t="shared" si="0"/>
        <v>430</v>
      </c>
      <c r="Q39" s="14">
        <f t="shared" si="1"/>
        <v>430</v>
      </c>
      <c r="R39" s="14"/>
      <c r="S39" s="8">
        <v>32</v>
      </c>
      <c r="T39" s="51" t="s">
        <v>5</v>
      </c>
      <c r="U39" s="14">
        <v>38</v>
      </c>
      <c r="W39">
        <v>32</v>
      </c>
      <c r="X39" t="s">
        <v>172</v>
      </c>
      <c r="Y39">
        <v>76</v>
      </c>
      <c r="AA39" s="8">
        <v>32</v>
      </c>
      <c r="AB39" s="51" t="s">
        <v>16</v>
      </c>
      <c r="AC39">
        <v>62</v>
      </c>
      <c r="AE39" s="8">
        <v>32</v>
      </c>
      <c r="AF39" s="51" t="s">
        <v>32</v>
      </c>
      <c r="AG39">
        <v>102</v>
      </c>
      <c r="AI39" s="8">
        <v>32</v>
      </c>
      <c r="AJ39" s="51" t="s">
        <v>32</v>
      </c>
      <c r="AK39">
        <v>152</v>
      </c>
      <c r="AM39" s="51">
        <v>32</v>
      </c>
      <c r="AN39" s="51" t="s">
        <v>59</v>
      </c>
      <c r="AO39">
        <v>188</v>
      </c>
      <c r="AQ39" s="8">
        <v>32</v>
      </c>
      <c r="AR39" s="51" t="s">
        <v>14</v>
      </c>
      <c r="AS39">
        <v>228</v>
      </c>
      <c r="AU39" s="8">
        <v>32</v>
      </c>
      <c r="AV39" s="51" t="s">
        <v>12</v>
      </c>
      <c r="AW39">
        <v>270</v>
      </c>
      <c r="AY39" s="8">
        <v>32</v>
      </c>
      <c r="AZ39" s="51" t="s">
        <v>60</v>
      </c>
      <c r="BA39">
        <v>296</v>
      </c>
      <c r="BC39" s="8">
        <v>32</v>
      </c>
      <c r="BD39" s="51" t="s">
        <v>60</v>
      </c>
      <c r="BE39">
        <v>346</v>
      </c>
      <c r="BG39" s="8">
        <v>32</v>
      </c>
      <c r="BH39" s="51" t="s">
        <v>22</v>
      </c>
      <c r="BI39">
        <v>386</v>
      </c>
      <c r="BK39" s="8">
        <v>32</v>
      </c>
      <c r="BL39" s="51" t="s">
        <v>25</v>
      </c>
      <c r="BM39">
        <v>430</v>
      </c>
    </row>
    <row r="40" spans="1:65" ht="12.75">
      <c r="A40" s="8">
        <v>33</v>
      </c>
      <c r="B40" s="51" t="s">
        <v>7</v>
      </c>
      <c r="C40" s="47">
        <v>206</v>
      </c>
      <c r="D40" s="32">
        <v>72</v>
      </c>
      <c r="E40" s="28">
        <v>62</v>
      </c>
      <c r="F40" s="3">
        <v>46</v>
      </c>
      <c r="G40" s="3">
        <v>52</v>
      </c>
      <c r="H40" s="3">
        <v>24</v>
      </c>
      <c r="I40" s="3">
        <v>44</v>
      </c>
      <c r="J40" s="3">
        <v>16</v>
      </c>
      <c r="K40" s="3">
        <v>34</v>
      </c>
      <c r="L40" s="3">
        <v>26</v>
      </c>
      <c r="M40" s="3">
        <v>0</v>
      </c>
      <c r="N40" s="3">
        <v>42</v>
      </c>
      <c r="O40" s="3">
        <v>26</v>
      </c>
      <c r="P40" s="14">
        <f aca="true" t="shared" si="2" ref="P40:P71">SUM(D40:O40)</f>
        <v>444</v>
      </c>
      <c r="Q40" s="14">
        <f aca="true" t="shared" si="3" ref="Q40:Q71">+SUM(D40:O40)-SMALL(D40:O40,1)-SMALL(D40:O40,2)</f>
        <v>428</v>
      </c>
      <c r="R40" s="14"/>
      <c r="S40" s="8">
        <v>33</v>
      </c>
      <c r="T40" s="51" t="s">
        <v>6</v>
      </c>
      <c r="U40" s="14">
        <v>36</v>
      </c>
      <c r="W40">
        <v>33</v>
      </c>
      <c r="X40" t="s">
        <v>67</v>
      </c>
      <c r="Y40">
        <v>76</v>
      </c>
      <c r="AA40" s="8">
        <v>33</v>
      </c>
      <c r="AB40" s="51" t="s">
        <v>25</v>
      </c>
      <c r="AC40">
        <v>62</v>
      </c>
      <c r="AE40" s="8">
        <v>33</v>
      </c>
      <c r="AF40" s="51" t="s">
        <v>46</v>
      </c>
      <c r="AG40">
        <v>102</v>
      </c>
      <c r="AI40" s="8">
        <v>33</v>
      </c>
      <c r="AJ40" s="51" t="s">
        <v>30</v>
      </c>
      <c r="AK40">
        <v>132</v>
      </c>
      <c r="AM40" s="51">
        <v>33</v>
      </c>
      <c r="AN40" s="51" t="s">
        <v>5</v>
      </c>
      <c r="AO40">
        <v>174</v>
      </c>
      <c r="AQ40" s="8">
        <v>33</v>
      </c>
      <c r="AR40" s="51" t="s">
        <v>174</v>
      </c>
      <c r="AS40">
        <v>226</v>
      </c>
      <c r="AU40" s="8">
        <v>33</v>
      </c>
      <c r="AV40" s="51" t="s">
        <v>60</v>
      </c>
      <c r="AW40">
        <v>252</v>
      </c>
      <c r="AY40" s="8">
        <v>33</v>
      </c>
      <c r="AZ40" s="51" t="s">
        <v>49</v>
      </c>
      <c r="BA40">
        <v>292</v>
      </c>
      <c r="BC40" s="8">
        <v>33</v>
      </c>
      <c r="BD40" s="51" t="s">
        <v>5</v>
      </c>
      <c r="BE40">
        <v>338</v>
      </c>
      <c r="BG40" s="8">
        <v>33</v>
      </c>
      <c r="BH40" s="51" t="s">
        <v>49</v>
      </c>
      <c r="BI40">
        <v>372</v>
      </c>
      <c r="BK40" s="8">
        <v>33</v>
      </c>
      <c r="BL40" s="51" t="s">
        <v>7</v>
      </c>
      <c r="BM40">
        <v>428</v>
      </c>
    </row>
    <row r="41" spans="1:65" ht="12.75">
      <c r="A41" s="8">
        <v>34</v>
      </c>
      <c r="B41" s="51" t="s">
        <v>23</v>
      </c>
      <c r="C41" s="47">
        <v>20</v>
      </c>
      <c r="D41" s="32">
        <v>42</v>
      </c>
      <c r="E41" s="3">
        <v>32</v>
      </c>
      <c r="F41" s="3">
        <v>42</v>
      </c>
      <c r="G41" s="3">
        <v>32</v>
      </c>
      <c r="H41" s="3">
        <v>42</v>
      </c>
      <c r="I41" s="3">
        <v>0</v>
      </c>
      <c r="J41" s="28">
        <v>36</v>
      </c>
      <c r="K41" s="28">
        <v>40</v>
      </c>
      <c r="L41" s="3">
        <v>52</v>
      </c>
      <c r="M41" s="3">
        <v>0</v>
      </c>
      <c r="N41" s="3">
        <v>74</v>
      </c>
      <c r="O41" s="3">
        <v>0</v>
      </c>
      <c r="P41" s="14">
        <f t="shared" si="2"/>
        <v>392</v>
      </c>
      <c r="Q41" s="14">
        <f t="shared" si="3"/>
        <v>392</v>
      </c>
      <c r="R41" s="14"/>
      <c r="S41" s="8">
        <v>34</v>
      </c>
      <c r="T41" s="51" t="s">
        <v>177</v>
      </c>
      <c r="U41" s="14">
        <v>34</v>
      </c>
      <c r="W41">
        <v>34</v>
      </c>
      <c r="X41" t="s">
        <v>23</v>
      </c>
      <c r="Y41">
        <v>74</v>
      </c>
      <c r="AA41" s="8">
        <v>34</v>
      </c>
      <c r="AB41" s="51" t="s">
        <v>11</v>
      </c>
      <c r="AC41">
        <v>60</v>
      </c>
      <c r="AE41" s="8">
        <v>34</v>
      </c>
      <c r="AF41" s="51" t="s">
        <v>69</v>
      </c>
      <c r="AG41">
        <v>94</v>
      </c>
      <c r="AI41" s="8">
        <v>34</v>
      </c>
      <c r="AJ41" s="51" t="s">
        <v>69</v>
      </c>
      <c r="AK41">
        <v>128</v>
      </c>
      <c r="AM41" s="51">
        <v>34</v>
      </c>
      <c r="AN41" s="51" t="s">
        <v>16</v>
      </c>
      <c r="AO41">
        <v>170</v>
      </c>
      <c r="AQ41" s="8">
        <v>34</v>
      </c>
      <c r="AR41" s="51" t="s">
        <v>5</v>
      </c>
      <c r="AS41">
        <v>222</v>
      </c>
      <c r="AU41" s="8">
        <v>34</v>
      </c>
      <c r="AV41" s="51" t="s">
        <v>14</v>
      </c>
      <c r="AW41">
        <v>248</v>
      </c>
      <c r="AY41" s="8">
        <v>34</v>
      </c>
      <c r="AZ41" s="51" t="s">
        <v>174</v>
      </c>
      <c r="BA41">
        <v>290</v>
      </c>
      <c r="BC41" s="8">
        <v>34</v>
      </c>
      <c r="BD41" s="51" t="s">
        <v>23</v>
      </c>
      <c r="BE41">
        <v>318</v>
      </c>
      <c r="BG41" s="8">
        <v>34</v>
      </c>
      <c r="BH41" s="51" t="s">
        <v>12</v>
      </c>
      <c r="BI41">
        <v>370</v>
      </c>
      <c r="BK41" s="8">
        <v>34</v>
      </c>
      <c r="BL41" s="51" t="s">
        <v>23</v>
      </c>
      <c r="BM41">
        <v>392</v>
      </c>
    </row>
    <row r="42" spans="1:65" ht="12.75">
      <c r="A42" s="8">
        <v>35</v>
      </c>
      <c r="B42" s="51" t="s">
        <v>12</v>
      </c>
      <c r="C42" s="47">
        <v>201</v>
      </c>
      <c r="D42" s="32">
        <v>52</v>
      </c>
      <c r="E42" s="28">
        <v>82</v>
      </c>
      <c r="F42" s="3">
        <v>10</v>
      </c>
      <c r="G42" s="3">
        <v>92</v>
      </c>
      <c r="H42" s="3">
        <v>12</v>
      </c>
      <c r="I42" s="3">
        <v>0</v>
      </c>
      <c r="J42" s="3">
        <v>10</v>
      </c>
      <c r="K42" s="3">
        <v>22</v>
      </c>
      <c r="L42" s="3">
        <v>64</v>
      </c>
      <c r="M42" s="3">
        <v>14</v>
      </c>
      <c r="N42" s="3">
        <v>22</v>
      </c>
      <c r="O42" s="3">
        <v>14</v>
      </c>
      <c r="P42" s="14">
        <f t="shared" si="2"/>
        <v>394</v>
      </c>
      <c r="Q42" s="14">
        <f t="shared" si="3"/>
        <v>384</v>
      </c>
      <c r="R42" s="14"/>
      <c r="S42" s="8">
        <v>35</v>
      </c>
      <c r="T42" s="51" t="s">
        <v>108</v>
      </c>
      <c r="U42" s="14">
        <v>32</v>
      </c>
      <c r="W42">
        <v>35</v>
      </c>
      <c r="X42" t="s">
        <v>176</v>
      </c>
      <c r="Y42">
        <v>70</v>
      </c>
      <c r="AA42" s="8">
        <v>35</v>
      </c>
      <c r="AB42" s="51" t="s">
        <v>107</v>
      </c>
      <c r="AC42">
        <v>60</v>
      </c>
      <c r="AE42" s="8">
        <v>35</v>
      </c>
      <c r="AF42" s="51" t="s">
        <v>5</v>
      </c>
      <c r="AG42">
        <v>94</v>
      </c>
      <c r="AI42" s="8">
        <v>35</v>
      </c>
      <c r="AJ42" s="51" t="s">
        <v>5</v>
      </c>
      <c r="AK42">
        <v>128</v>
      </c>
      <c r="AM42" s="51">
        <v>35</v>
      </c>
      <c r="AN42" s="51" t="s">
        <v>49</v>
      </c>
      <c r="AO42">
        <v>168</v>
      </c>
      <c r="AQ42" s="8">
        <v>35</v>
      </c>
      <c r="AR42" s="51" t="s">
        <v>109</v>
      </c>
      <c r="AS42">
        <v>210</v>
      </c>
      <c r="AU42" s="8">
        <v>35</v>
      </c>
      <c r="AV42" s="51" t="s">
        <v>30</v>
      </c>
      <c r="AW42">
        <v>244</v>
      </c>
      <c r="AY42" s="8">
        <v>35</v>
      </c>
      <c r="AZ42" s="51" t="s">
        <v>23</v>
      </c>
      <c r="BA42">
        <v>286</v>
      </c>
      <c r="BC42" s="8">
        <v>35</v>
      </c>
      <c r="BD42" s="51" t="s">
        <v>58</v>
      </c>
      <c r="BE42">
        <v>315</v>
      </c>
      <c r="BG42" s="8">
        <v>35</v>
      </c>
      <c r="BH42" s="51" t="s">
        <v>174</v>
      </c>
      <c r="BI42">
        <v>338</v>
      </c>
      <c r="BK42" s="8">
        <v>35</v>
      </c>
      <c r="BL42" s="51" t="s">
        <v>12</v>
      </c>
      <c r="BM42">
        <v>384</v>
      </c>
    </row>
    <row r="43" spans="1:65" ht="12.75">
      <c r="A43" s="8">
        <v>36</v>
      </c>
      <c r="B43" s="51" t="s">
        <v>58</v>
      </c>
      <c r="C43" s="47">
        <v>60</v>
      </c>
      <c r="D43" s="33">
        <v>0</v>
      </c>
      <c r="E43" s="3">
        <v>16</v>
      </c>
      <c r="F43" s="3">
        <v>22</v>
      </c>
      <c r="G43" s="3">
        <v>0</v>
      </c>
      <c r="H43" s="28">
        <v>21</v>
      </c>
      <c r="I43" s="3">
        <v>78</v>
      </c>
      <c r="J43" s="3">
        <v>58</v>
      </c>
      <c r="K43" s="3">
        <v>0</v>
      </c>
      <c r="L43" s="3">
        <v>56</v>
      </c>
      <c r="M43" s="3">
        <v>64</v>
      </c>
      <c r="N43" s="3">
        <v>0</v>
      </c>
      <c r="O43" s="3">
        <v>58</v>
      </c>
      <c r="P43" s="14">
        <f t="shared" si="2"/>
        <v>373</v>
      </c>
      <c r="Q43" s="14">
        <f t="shared" si="3"/>
        <v>373</v>
      </c>
      <c r="R43" s="14"/>
      <c r="S43" s="8">
        <v>36</v>
      </c>
      <c r="T43" s="51" t="s">
        <v>63</v>
      </c>
      <c r="U43" s="14">
        <v>30</v>
      </c>
      <c r="W43">
        <v>36</v>
      </c>
      <c r="X43" t="s">
        <v>107</v>
      </c>
      <c r="Y43">
        <v>68</v>
      </c>
      <c r="AA43" s="8">
        <v>36</v>
      </c>
      <c r="AB43" s="51" t="s">
        <v>172</v>
      </c>
      <c r="AC43">
        <v>58</v>
      </c>
      <c r="AE43" s="8">
        <v>36</v>
      </c>
      <c r="AF43" s="51" t="s">
        <v>18</v>
      </c>
      <c r="AG43">
        <v>94</v>
      </c>
      <c r="AI43" s="8">
        <v>36</v>
      </c>
      <c r="AJ43" s="51" t="s">
        <v>177</v>
      </c>
      <c r="AK43">
        <v>128</v>
      </c>
      <c r="AM43" s="51">
        <v>36</v>
      </c>
      <c r="AN43" s="51" t="s">
        <v>18</v>
      </c>
      <c r="AO43">
        <v>164</v>
      </c>
      <c r="AQ43" s="8">
        <v>36</v>
      </c>
      <c r="AR43" s="51" t="s">
        <v>18</v>
      </c>
      <c r="AS43">
        <v>202</v>
      </c>
      <c r="AU43" s="8">
        <v>36</v>
      </c>
      <c r="AV43" s="51" t="s">
        <v>174</v>
      </c>
      <c r="AW43">
        <v>236</v>
      </c>
      <c r="AY43" s="8">
        <v>36</v>
      </c>
      <c r="AZ43" s="51" t="s">
        <v>46</v>
      </c>
      <c r="BA43">
        <v>276</v>
      </c>
      <c r="BC43" s="8">
        <v>36</v>
      </c>
      <c r="BD43" s="51" t="s">
        <v>25</v>
      </c>
      <c r="BE43">
        <v>306</v>
      </c>
      <c r="BG43" s="8">
        <v>36</v>
      </c>
      <c r="BH43" s="51" t="s">
        <v>25</v>
      </c>
      <c r="BI43">
        <v>330</v>
      </c>
      <c r="BK43" s="8">
        <v>36</v>
      </c>
      <c r="BL43" s="51" t="s">
        <v>58</v>
      </c>
      <c r="BM43">
        <v>373</v>
      </c>
    </row>
    <row r="44" spans="1:65" ht="12.75">
      <c r="A44" s="8">
        <v>37</v>
      </c>
      <c r="B44" s="51" t="s">
        <v>63</v>
      </c>
      <c r="C44" s="47">
        <v>152</v>
      </c>
      <c r="D44" s="32">
        <v>30</v>
      </c>
      <c r="E44" s="3">
        <v>26</v>
      </c>
      <c r="F44" s="3">
        <v>18</v>
      </c>
      <c r="G44" s="3">
        <v>30</v>
      </c>
      <c r="H44" s="3">
        <v>26</v>
      </c>
      <c r="I44" s="3">
        <v>38</v>
      </c>
      <c r="J44" s="3">
        <v>40</v>
      </c>
      <c r="K44" s="3">
        <v>50</v>
      </c>
      <c r="L44" s="3">
        <v>24</v>
      </c>
      <c r="M44" s="3">
        <v>58</v>
      </c>
      <c r="N44" s="3">
        <v>0</v>
      </c>
      <c r="O44" s="3">
        <v>44</v>
      </c>
      <c r="P44" s="14">
        <f t="shared" si="2"/>
        <v>384</v>
      </c>
      <c r="Q44" s="14">
        <f t="shared" si="3"/>
        <v>366</v>
      </c>
      <c r="R44" s="14"/>
      <c r="S44" s="8">
        <v>37</v>
      </c>
      <c r="T44" s="51" t="s">
        <v>25</v>
      </c>
      <c r="U44" s="14">
        <v>28</v>
      </c>
      <c r="W44">
        <v>37</v>
      </c>
      <c r="X44" t="s">
        <v>188</v>
      </c>
      <c r="Y44">
        <v>68</v>
      </c>
      <c r="AA44" s="8">
        <v>37</v>
      </c>
      <c r="AB44" s="51" t="s">
        <v>188</v>
      </c>
      <c r="AC44">
        <v>58</v>
      </c>
      <c r="AE44" s="8">
        <v>37</v>
      </c>
      <c r="AF44" s="51" t="s">
        <v>59</v>
      </c>
      <c r="AG44">
        <v>92</v>
      </c>
      <c r="AI44" s="8">
        <v>37</v>
      </c>
      <c r="AJ44" s="51" t="s">
        <v>23</v>
      </c>
      <c r="AK44">
        <v>126</v>
      </c>
      <c r="AM44" s="51">
        <v>37</v>
      </c>
      <c r="AN44" s="51" t="s">
        <v>69</v>
      </c>
      <c r="AO44">
        <v>162</v>
      </c>
      <c r="AQ44" s="8">
        <v>37</v>
      </c>
      <c r="AR44" s="51" t="s">
        <v>60</v>
      </c>
      <c r="AS44">
        <v>200</v>
      </c>
      <c r="AU44" s="8">
        <v>37</v>
      </c>
      <c r="AV44" s="51" t="s">
        <v>23</v>
      </c>
      <c r="AW44">
        <v>234</v>
      </c>
      <c r="AY44" s="8">
        <v>37</v>
      </c>
      <c r="AZ44" s="51" t="s">
        <v>30</v>
      </c>
      <c r="BA44">
        <v>258</v>
      </c>
      <c r="BC44" s="8">
        <v>37</v>
      </c>
      <c r="BD44" s="51" t="s">
        <v>63</v>
      </c>
      <c r="BE44">
        <v>298</v>
      </c>
      <c r="BG44" s="8">
        <v>37</v>
      </c>
      <c r="BH44" s="51" t="s">
        <v>63</v>
      </c>
      <c r="BI44">
        <v>322</v>
      </c>
      <c r="BK44" s="8">
        <v>37</v>
      </c>
      <c r="BL44" s="51" t="s">
        <v>63</v>
      </c>
      <c r="BM44">
        <v>366</v>
      </c>
    </row>
    <row r="45" spans="1:65" ht="12.75">
      <c r="A45" s="8">
        <v>38</v>
      </c>
      <c r="B45" s="51" t="s">
        <v>174</v>
      </c>
      <c r="C45" s="47">
        <v>55</v>
      </c>
      <c r="D45" s="33">
        <v>24</v>
      </c>
      <c r="E45" s="3">
        <v>0</v>
      </c>
      <c r="F45" s="3">
        <v>32</v>
      </c>
      <c r="G45" s="3">
        <v>60</v>
      </c>
      <c r="H45" s="3">
        <v>10</v>
      </c>
      <c r="I45" s="3">
        <v>92</v>
      </c>
      <c r="J45" s="3">
        <v>18</v>
      </c>
      <c r="K45" s="3">
        <v>0</v>
      </c>
      <c r="L45" s="28">
        <v>54</v>
      </c>
      <c r="M45" s="3">
        <v>0</v>
      </c>
      <c r="N45" s="28">
        <v>48</v>
      </c>
      <c r="O45" s="3">
        <v>0</v>
      </c>
      <c r="P45" s="14">
        <f t="shared" si="2"/>
        <v>338</v>
      </c>
      <c r="Q45" s="14">
        <f t="shared" si="3"/>
        <v>338</v>
      </c>
      <c r="R45" s="14"/>
      <c r="S45" s="8">
        <v>38</v>
      </c>
      <c r="T45" s="51" t="s">
        <v>176</v>
      </c>
      <c r="U45" s="14">
        <v>26</v>
      </c>
      <c r="W45">
        <v>38</v>
      </c>
      <c r="X45" t="s">
        <v>6</v>
      </c>
      <c r="Y45">
        <v>66</v>
      </c>
      <c r="AA45" s="8">
        <v>38</v>
      </c>
      <c r="AB45" s="51" t="s">
        <v>32</v>
      </c>
      <c r="AC45">
        <v>56</v>
      </c>
      <c r="AE45" s="8">
        <v>38</v>
      </c>
      <c r="AF45" s="51" t="s">
        <v>174</v>
      </c>
      <c r="AG45">
        <v>92</v>
      </c>
      <c r="AI45" s="8">
        <v>38</v>
      </c>
      <c r="AJ45" s="51" t="s">
        <v>171</v>
      </c>
      <c r="AK45">
        <v>124</v>
      </c>
      <c r="AM45" s="51">
        <v>38</v>
      </c>
      <c r="AN45" s="51" t="s">
        <v>23</v>
      </c>
      <c r="AO45">
        <v>158</v>
      </c>
      <c r="AQ45" s="8">
        <v>38</v>
      </c>
      <c r="AR45" s="51" t="s">
        <v>58</v>
      </c>
      <c r="AS45">
        <v>195</v>
      </c>
      <c r="AU45" s="8">
        <v>38</v>
      </c>
      <c r="AV45" s="51" t="s">
        <v>22</v>
      </c>
      <c r="AW45">
        <v>234</v>
      </c>
      <c r="AY45" s="8">
        <v>38</v>
      </c>
      <c r="AZ45" s="51" t="s">
        <v>58</v>
      </c>
      <c r="BA45">
        <v>251</v>
      </c>
      <c r="BC45" s="8">
        <v>38</v>
      </c>
      <c r="BD45" s="51" t="s">
        <v>46</v>
      </c>
      <c r="BE45">
        <v>296</v>
      </c>
      <c r="BG45" s="8">
        <v>38</v>
      </c>
      <c r="BH45" s="51" t="s">
        <v>58</v>
      </c>
      <c r="BI45">
        <v>315</v>
      </c>
      <c r="BK45" s="8">
        <v>38</v>
      </c>
      <c r="BL45" s="51" t="s">
        <v>174</v>
      </c>
      <c r="BM45">
        <v>338</v>
      </c>
    </row>
    <row r="46" spans="1:65" ht="12.75">
      <c r="A46" s="8">
        <v>39</v>
      </c>
      <c r="B46" s="51" t="s">
        <v>6</v>
      </c>
      <c r="C46" s="47">
        <v>30</v>
      </c>
      <c r="D46" s="32">
        <v>36</v>
      </c>
      <c r="E46" s="3">
        <v>30</v>
      </c>
      <c r="F46" s="3">
        <v>14</v>
      </c>
      <c r="G46" s="3">
        <v>28</v>
      </c>
      <c r="H46" s="3">
        <v>10</v>
      </c>
      <c r="I46" s="3">
        <v>0</v>
      </c>
      <c r="J46" s="3">
        <v>34</v>
      </c>
      <c r="K46" s="3">
        <v>36</v>
      </c>
      <c r="L46" s="3">
        <v>42</v>
      </c>
      <c r="M46" s="3">
        <v>54</v>
      </c>
      <c r="N46" s="28">
        <v>39</v>
      </c>
      <c r="O46" s="3">
        <v>16</v>
      </c>
      <c r="P46" s="14">
        <f t="shared" si="2"/>
        <v>339</v>
      </c>
      <c r="Q46" s="14">
        <f t="shared" si="3"/>
        <v>329</v>
      </c>
      <c r="R46" s="14"/>
      <c r="S46" s="8">
        <v>39</v>
      </c>
      <c r="T46" s="51" t="s">
        <v>174</v>
      </c>
      <c r="U46" s="14">
        <v>24</v>
      </c>
      <c r="W46">
        <v>39</v>
      </c>
      <c r="X46" t="s">
        <v>60</v>
      </c>
      <c r="Y46">
        <v>64</v>
      </c>
      <c r="AA46" s="8">
        <v>39</v>
      </c>
      <c r="AB46" s="51" t="s">
        <v>5</v>
      </c>
      <c r="AC46">
        <v>56</v>
      </c>
      <c r="AE46" s="8">
        <v>39</v>
      </c>
      <c r="AF46" s="51" t="s">
        <v>25</v>
      </c>
      <c r="AG46">
        <v>90</v>
      </c>
      <c r="AI46" s="8">
        <v>39</v>
      </c>
      <c r="AJ46" s="51" t="s">
        <v>60</v>
      </c>
      <c r="AK46">
        <v>116</v>
      </c>
      <c r="AM46" s="51">
        <v>39</v>
      </c>
      <c r="AN46" s="51" t="s">
        <v>171</v>
      </c>
      <c r="AO46">
        <v>158</v>
      </c>
      <c r="AQ46" s="8">
        <v>39</v>
      </c>
      <c r="AR46" s="51" t="s">
        <v>23</v>
      </c>
      <c r="AS46">
        <v>194</v>
      </c>
      <c r="AU46" s="8">
        <v>39</v>
      </c>
      <c r="AV46" s="51" t="s">
        <v>63</v>
      </c>
      <c r="AW46">
        <v>214</v>
      </c>
      <c r="AY46" s="8">
        <v>39</v>
      </c>
      <c r="AZ46" s="51" t="s">
        <v>14</v>
      </c>
      <c r="BA46">
        <v>248</v>
      </c>
      <c r="BC46" s="8">
        <v>39</v>
      </c>
      <c r="BD46" s="51" t="s">
        <v>174</v>
      </c>
      <c r="BE46">
        <v>290</v>
      </c>
      <c r="BG46" s="8">
        <v>39</v>
      </c>
      <c r="BH46" s="51" t="s">
        <v>6</v>
      </c>
      <c r="BI46">
        <v>313</v>
      </c>
      <c r="BK46" s="8">
        <v>39</v>
      </c>
      <c r="BL46" s="51" t="s">
        <v>6</v>
      </c>
      <c r="BM46">
        <v>329</v>
      </c>
    </row>
    <row r="47" spans="1:65" ht="12.75">
      <c r="A47" s="8">
        <v>40</v>
      </c>
      <c r="B47" s="51" t="s">
        <v>30</v>
      </c>
      <c r="C47" s="47">
        <v>252</v>
      </c>
      <c r="D47" s="32">
        <v>10</v>
      </c>
      <c r="E47" s="3">
        <v>28</v>
      </c>
      <c r="F47" s="28">
        <v>10</v>
      </c>
      <c r="G47" s="3">
        <v>46</v>
      </c>
      <c r="H47" s="28">
        <v>58</v>
      </c>
      <c r="I47" s="3">
        <v>0</v>
      </c>
      <c r="J47" s="3">
        <v>32</v>
      </c>
      <c r="K47" s="3">
        <v>70</v>
      </c>
      <c r="L47" s="28">
        <v>14</v>
      </c>
      <c r="M47" s="3">
        <v>26</v>
      </c>
      <c r="N47" s="3">
        <v>0</v>
      </c>
      <c r="O47" s="3">
        <v>30</v>
      </c>
      <c r="P47" s="14">
        <f t="shared" si="2"/>
        <v>324</v>
      </c>
      <c r="Q47" s="14">
        <f t="shared" si="3"/>
        <v>324</v>
      </c>
      <c r="R47" s="14"/>
      <c r="S47" s="8">
        <v>40</v>
      </c>
      <c r="T47" s="51" t="s">
        <v>59</v>
      </c>
      <c r="U47" s="14">
        <v>22</v>
      </c>
      <c r="W47">
        <v>40</v>
      </c>
      <c r="X47" t="s">
        <v>171</v>
      </c>
      <c r="Y47">
        <v>58</v>
      </c>
      <c r="AA47" s="8">
        <v>40</v>
      </c>
      <c r="AB47" s="51" t="s">
        <v>46</v>
      </c>
      <c r="AC47">
        <v>54</v>
      </c>
      <c r="AE47" s="8">
        <v>40</v>
      </c>
      <c r="AF47" s="51" t="s">
        <v>60</v>
      </c>
      <c r="AG47">
        <v>88</v>
      </c>
      <c r="AI47" s="8">
        <v>40</v>
      </c>
      <c r="AJ47" s="51" t="s">
        <v>174</v>
      </c>
      <c r="AK47">
        <v>116</v>
      </c>
      <c r="AM47" s="51">
        <v>40</v>
      </c>
      <c r="AN47" s="51" t="s">
        <v>60</v>
      </c>
      <c r="AO47">
        <v>156</v>
      </c>
      <c r="AQ47" s="8">
        <v>40</v>
      </c>
      <c r="AR47" s="51" t="s">
        <v>22</v>
      </c>
      <c r="AS47">
        <v>180</v>
      </c>
      <c r="AU47" s="8">
        <v>40</v>
      </c>
      <c r="AV47" s="51" t="s">
        <v>109</v>
      </c>
      <c r="AW47">
        <v>210</v>
      </c>
      <c r="AY47" s="8">
        <v>40</v>
      </c>
      <c r="AZ47" s="51" t="s">
        <v>63</v>
      </c>
      <c r="BA47">
        <v>240</v>
      </c>
      <c r="BC47" s="8">
        <v>40</v>
      </c>
      <c r="BD47" s="51" t="s">
        <v>30</v>
      </c>
      <c r="BE47">
        <v>284</v>
      </c>
      <c r="BG47" s="8">
        <v>40</v>
      </c>
      <c r="BH47" s="51" t="s">
        <v>46</v>
      </c>
      <c r="BI47">
        <v>296</v>
      </c>
      <c r="BK47" s="8">
        <v>40</v>
      </c>
      <c r="BL47" s="51" t="s">
        <v>30</v>
      </c>
      <c r="BM47">
        <v>324</v>
      </c>
    </row>
    <row r="48" spans="1:65" ht="12.75">
      <c r="A48" s="8">
        <v>41</v>
      </c>
      <c r="B48" s="51" t="s">
        <v>46</v>
      </c>
      <c r="C48" s="47">
        <v>28</v>
      </c>
      <c r="D48" s="33">
        <v>48</v>
      </c>
      <c r="E48" s="28">
        <v>0</v>
      </c>
      <c r="F48" s="3">
        <v>54</v>
      </c>
      <c r="G48" s="3">
        <v>0</v>
      </c>
      <c r="H48" s="3">
        <v>10</v>
      </c>
      <c r="I48" s="3">
        <v>82</v>
      </c>
      <c r="J48" s="3">
        <v>82</v>
      </c>
      <c r="K48" s="3">
        <v>0</v>
      </c>
      <c r="L48" s="3">
        <v>0</v>
      </c>
      <c r="M48" s="3">
        <v>20</v>
      </c>
      <c r="N48" s="3">
        <v>0</v>
      </c>
      <c r="O48" s="3">
        <v>20</v>
      </c>
      <c r="P48" s="14">
        <f t="shared" si="2"/>
        <v>316</v>
      </c>
      <c r="Q48" s="14">
        <f t="shared" si="3"/>
        <v>316</v>
      </c>
      <c r="R48" s="14"/>
      <c r="S48" s="8">
        <v>41</v>
      </c>
      <c r="T48" s="51" t="s">
        <v>35</v>
      </c>
      <c r="U48" s="14">
        <v>20</v>
      </c>
      <c r="W48">
        <v>41</v>
      </c>
      <c r="X48" t="s">
        <v>63</v>
      </c>
      <c r="Y48">
        <v>56</v>
      </c>
      <c r="AA48" s="8">
        <v>41</v>
      </c>
      <c r="AB48" s="51" t="s">
        <v>176</v>
      </c>
      <c r="AC48">
        <v>50</v>
      </c>
      <c r="AE48" s="8">
        <v>41</v>
      </c>
      <c r="AF48" s="51" t="s">
        <v>67</v>
      </c>
      <c r="AG48">
        <v>86</v>
      </c>
      <c r="AI48" s="8">
        <v>41</v>
      </c>
      <c r="AJ48" s="51" t="s">
        <v>108</v>
      </c>
      <c r="AK48">
        <v>116</v>
      </c>
      <c r="AM48" s="51">
        <v>41</v>
      </c>
      <c r="AN48" s="51" t="s">
        <v>188</v>
      </c>
      <c r="AO48">
        <v>144</v>
      </c>
      <c r="AQ48" s="8">
        <v>41</v>
      </c>
      <c r="AR48" s="51" t="s">
        <v>30</v>
      </c>
      <c r="AS48">
        <v>174</v>
      </c>
      <c r="AU48" s="8">
        <v>41</v>
      </c>
      <c r="AV48" s="51" t="s">
        <v>18</v>
      </c>
      <c r="AW48">
        <v>202</v>
      </c>
      <c r="AY48" s="8">
        <v>41</v>
      </c>
      <c r="AZ48" s="51" t="s">
        <v>6</v>
      </c>
      <c r="BA48">
        <v>220</v>
      </c>
      <c r="BC48" s="8">
        <v>41</v>
      </c>
      <c r="BD48" s="51" t="s">
        <v>6</v>
      </c>
      <c r="BE48">
        <v>274</v>
      </c>
      <c r="BG48" s="8">
        <v>41</v>
      </c>
      <c r="BH48" s="51" t="s">
        <v>30</v>
      </c>
      <c r="BI48">
        <v>294</v>
      </c>
      <c r="BK48" s="8">
        <v>41</v>
      </c>
      <c r="BL48" s="51" t="s">
        <v>46</v>
      </c>
      <c r="BM48">
        <v>316</v>
      </c>
    </row>
    <row r="49" spans="1:65" ht="12.75">
      <c r="A49" s="8">
        <v>42</v>
      </c>
      <c r="B49" s="51" t="s">
        <v>14</v>
      </c>
      <c r="C49" s="47">
        <v>74</v>
      </c>
      <c r="D49" s="33">
        <v>96</v>
      </c>
      <c r="E49" s="3">
        <v>0</v>
      </c>
      <c r="F49" s="3">
        <v>28</v>
      </c>
      <c r="G49" s="3">
        <v>78</v>
      </c>
      <c r="H49" s="3">
        <v>14</v>
      </c>
      <c r="I49" s="3">
        <v>0</v>
      </c>
      <c r="J49" s="28">
        <v>12</v>
      </c>
      <c r="K49" s="3">
        <v>20</v>
      </c>
      <c r="L49" s="3">
        <v>0</v>
      </c>
      <c r="M49" s="3">
        <v>10</v>
      </c>
      <c r="N49" s="3">
        <v>18</v>
      </c>
      <c r="O49" s="3">
        <v>0</v>
      </c>
      <c r="P49" s="14">
        <f t="shared" si="2"/>
        <v>276</v>
      </c>
      <c r="Q49" s="14">
        <f t="shared" si="3"/>
        <v>276</v>
      </c>
      <c r="R49" s="14"/>
      <c r="S49" s="8">
        <v>42</v>
      </c>
      <c r="T49" s="51" t="s">
        <v>175</v>
      </c>
      <c r="U49" s="14">
        <v>18</v>
      </c>
      <c r="W49">
        <v>42</v>
      </c>
      <c r="X49" t="s">
        <v>46</v>
      </c>
      <c r="Y49">
        <v>48</v>
      </c>
      <c r="AA49" s="8">
        <v>42</v>
      </c>
      <c r="AB49" s="51" t="s">
        <v>69</v>
      </c>
      <c r="AC49">
        <v>50</v>
      </c>
      <c r="AE49" s="8">
        <v>42</v>
      </c>
      <c r="AF49" s="51" t="s">
        <v>23</v>
      </c>
      <c r="AG49">
        <v>84</v>
      </c>
      <c r="AI49" s="8">
        <v>42</v>
      </c>
      <c r="AJ49" s="51" t="s">
        <v>46</v>
      </c>
      <c r="AK49">
        <v>112</v>
      </c>
      <c r="AM49" s="51">
        <v>42</v>
      </c>
      <c r="AN49" s="51" t="s">
        <v>30</v>
      </c>
      <c r="AO49">
        <v>142</v>
      </c>
      <c r="AQ49" s="8">
        <v>42</v>
      </c>
      <c r="AR49" s="51" t="s">
        <v>188</v>
      </c>
      <c r="AS49">
        <v>174</v>
      </c>
      <c r="AU49" s="8">
        <v>42</v>
      </c>
      <c r="AV49" s="51" t="s">
        <v>58</v>
      </c>
      <c r="AW49">
        <v>195</v>
      </c>
      <c r="AY49" s="8">
        <v>42</v>
      </c>
      <c r="AZ49" s="51" t="s">
        <v>177</v>
      </c>
      <c r="BA49">
        <v>212</v>
      </c>
      <c r="BC49" s="8">
        <v>42</v>
      </c>
      <c r="BD49" s="51" t="s">
        <v>14</v>
      </c>
      <c r="BE49">
        <v>258</v>
      </c>
      <c r="BG49" s="8">
        <v>42</v>
      </c>
      <c r="BH49" s="51" t="s">
        <v>14</v>
      </c>
      <c r="BI49">
        <v>276</v>
      </c>
      <c r="BK49" s="8">
        <v>42</v>
      </c>
      <c r="BL49" s="51" t="s">
        <v>14</v>
      </c>
      <c r="BM49">
        <v>276</v>
      </c>
    </row>
    <row r="50" spans="1:65" ht="12.75">
      <c r="A50" s="8">
        <v>43</v>
      </c>
      <c r="B50" s="51" t="s">
        <v>188</v>
      </c>
      <c r="C50" s="47">
        <v>60</v>
      </c>
      <c r="D50" s="32">
        <v>10</v>
      </c>
      <c r="E50" s="3">
        <v>58</v>
      </c>
      <c r="F50" s="28">
        <v>24</v>
      </c>
      <c r="G50" s="3">
        <v>0</v>
      </c>
      <c r="H50" s="28">
        <v>10</v>
      </c>
      <c r="I50" s="3">
        <v>52</v>
      </c>
      <c r="J50" s="3">
        <v>30</v>
      </c>
      <c r="K50" s="3">
        <v>0</v>
      </c>
      <c r="L50" s="3">
        <v>20</v>
      </c>
      <c r="M50" s="3">
        <v>16</v>
      </c>
      <c r="N50" s="3">
        <v>20</v>
      </c>
      <c r="O50" s="3">
        <v>10</v>
      </c>
      <c r="P50" s="14">
        <f t="shared" si="2"/>
        <v>250</v>
      </c>
      <c r="Q50" s="14">
        <f t="shared" si="3"/>
        <v>250</v>
      </c>
      <c r="R50" s="14"/>
      <c r="S50" s="8">
        <v>43</v>
      </c>
      <c r="T50" s="51" t="s">
        <v>60</v>
      </c>
      <c r="U50" s="14">
        <v>16</v>
      </c>
      <c r="W50">
        <v>43</v>
      </c>
      <c r="X50" t="s">
        <v>35</v>
      </c>
      <c r="Y50">
        <v>42</v>
      </c>
      <c r="AA50" s="8">
        <v>43</v>
      </c>
      <c r="AB50" s="51" t="s">
        <v>60</v>
      </c>
      <c r="AC50">
        <v>48</v>
      </c>
      <c r="AE50" s="8">
        <v>43</v>
      </c>
      <c r="AF50" s="51" t="s">
        <v>188</v>
      </c>
      <c r="AG50">
        <v>82</v>
      </c>
      <c r="AI50" s="8">
        <v>43</v>
      </c>
      <c r="AJ50" s="51" t="s">
        <v>27</v>
      </c>
      <c r="AK50">
        <v>106</v>
      </c>
      <c r="AM50" s="51">
        <v>43</v>
      </c>
      <c r="AN50" s="51" t="s">
        <v>58</v>
      </c>
      <c r="AO50">
        <v>137</v>
      </c>
      <c r="AQ50" s="8">
        <v>43</v>
      </c>
      <c r="AR50" s="51" t="s">
        <v>69</v>
      </c>
      <c r="AS50">
        <v>172</v>
      </c>
      <c r="AU50" s="8">
        <v>43</v>
      </c>
      <c r="AV50" s="51" t="s">
        <v>188</v>
      </c>
      <c r="AW50">
        <v>184</v>
      </c>
      <c r="AY50" s="8">
        <v>43</v>
      </c>
      <c r="AZ50" s="51" t="s">
        <v>109</v>
      </c>
      <c r="BA50">
        <v>210</v>
      </c>
      <c r="BC50" s="8">
        <v>43</v>
      </c>
      <c r="BD50" s="51" t="s">
        <v>188</v>
      </c>
      <c r="BE50">
        <v>220</v>
      </c>
      <c r="BG50" s="8">
        <v>43</v>
      </c>
      <c r="BH50" s="51" t="s">
        <v>18</v>
      </c>
      <c r="BI50">
        <v>248</v>
      </c>
      <c r="BK50" s="8">
        <v>43</v>
      </c>
      <c r="BL50" s="51" t="s">
        <v>188</v>
      </c>
      <c r="BM50">
        <v>250</v>
      </c>
    </row>
    <row r="51" spans="1:65" ht="12.75">
      <c r="A51" s="8">
        <v>44</v>
      </c>
      <c r="B51" s="51" t="s">
        <v>18</v>
      </c>
      <c r="C51" s="47">
        <v>20</v>
      </c>
      <c r="D51" s="33">
        <v>0</v>
      </c>
      <c r="E51" s="3">
        <v>0</v>
      </c>
      <c r="F51" s="3">
        <v>94</v>
      </c>
      <c r="G51" s="3">
        <v>0</v>
      </c>
      <c r="H51" s="28">
        <v>0</v>
      </c>
      <c r="I51" s="3">
        <v>70</v>
      </c>
      <c r="J51" s="3">
        <v>38</v>
      </c>
      <c r="K51" s="3">
        <v>0</v>
      </c>
      <c r="L51" s="3">
        <v>0</v>
      </c>
      <c r="M51" s="3">
        <v>0</v>
      </c>
      <c r="N51" s="3">
        <v>46</v>
      </c>
      <c r="O51" s="3">
        <v>0</v>
      </c>
      <c r="P51" s="14">
        <f t="shared" si="2"/>
        <v>248</v>
      </c>
      <c r="Q51" s="14">
        <f t="shared" si="3"/>
        <v>248</v>
      </c>
      <c r="R51" s="14"/>
      <c r="S51" s="8">
        <v>44</v>
      </c>
      <c r="T51" s="51" t="s">
        <v>19</v>
      </c>
      <c r="U51" s="14">
        <v>14</v>
      </c>
      <c r="W51">
        <v>44</v>
      </c>
      <c r="X51" t="s">
        <v>25</v>
      </c>
      <c r="Y51">
        <v>38</v>
      </c>
      <c r="AA51" s="8">
        <v>44</v>
      </c>
      <c r="AB51" s="51" t="s">
        <v>23</v>
      </c>
      <c r="AC51">
        <v>42</v>
      </c>
      <c r="AE51" s="8">
        <v>44</v>
      </c>
      <c r="AF51" s="51" t="s">
        <v>171</v>
      </c>
      <c r="AG51">
        <v>78</v>
      </c>
      <c r="AI51" s="8">
        <v>44</v>
      </c>
      <c r="AJ51" s="51" t="s">
        <v>25</v>
      </c>
      <c r="AK51">
        <v>100</v>
      </c>
      <c r="AM51" s="51">
        <v>44</v>
      </c>
      <c r="AN51" s="51" t="s">
        <v>185</v>
      </c>
      <c r="AO51">
        <v>136</v>
      </c>
      <c r="AQ51" s="8">
        <v>44</v>
      </c>
      <c r="AR51" s="51" t="s">
        <v>16</v>
      </c>
      <c r="AS51">
        <v>170</v>
      </c>
      <c r="AU51" s="8">
        <v>44</v>
      </c>
      <c r="AV51" s="51" t="s">
        <v>6</v>
      </c>
      <c r="AW51">
        <v>178</v>
      </c>
      <c r="AY51" s="8">
        <v>44</v>
      </c>
      <c r="AZ51" s="51" t="s">
        <v>25</v>
      </c>
      <c r="BA51">
        <v>206</v>
      </c>
      <c r="BC51" s="8">
        <v>44</v>
      </c>
      <c r="BD51" s="51" t="s">
        <v>177</v>
      </c>
      <c r="BE51">
        <v>212</v>
      </c>
      <c r="BG51" s="8">
        <v>44</v>
      </c>
      <c r="BH51" s="51" t="s">
        <v>188</v>
      </c>
      <c r="BI51">
        <v>240</v>
      </c>
      <c r="BK51" s="8">
        <v>44</v>
      </c>
      <c r="BL51" s="51" t="s">
        <v>18</v>
      </c>
      <c r="BM51">
        <v>248</v>
      </c>
    </row>
    <row r="52" spans="1:65" ht="12.75">
      <c r="A52" s="8">
        <v>45</v>
      </c>
      <c r="B52" s="51" t="s">
        <v>9</v>
      </c>
      <c r="C52" s="47">
        <v>53</v>
      </c>
      <c r="D52" s="32">
        <v>10</v>
      </c>
      <c r="E52" s="3">
        <v>68</v>
      </c>
      <c r="F52" s="3">
        <v>0</v>
      </c>
      <c r="G52" s="3">
        <v>0</v>
      </c>
      <c r="H52" s="28">
        <v>17</v>
      </c>
      <c r="I52" s="3">
        <v>0</v>
      </c>
      <c r="J52" s="28">
        <v>20</v>
      </c>
      <c r="K52" s="3">
        <v>0</v>
      </c>
      <c r="L52" s="28">
        <v>22</v>
      </c>
      <c r="M52" s="3">
        <v>12</v>
      </c>
      <c r="N52" s="28">
        <v>0</v>
      </c>
      <c r="O52" s="3">
        <v>78</v>
      </c>
      <c r="P52" s="14">
        <f t="shared" si="2"/>
        <v>227</v>
      </c>
      <c r="Q52" s="14">
        <f t="shared" si="3"/>
        <v>227</v>
      </c>
      <c r="R52" s="14"/>
      <c r="S52" s="8">
        <v>45</v>
      </c>
      <c r="T52" s="51" t="s">
        <v>17</v>
      </c>
      <c r="U52" s="14">
        <v>12</v>
      </c>
      <c r="W52">
        <v>45</v>
      </c>
      <c r="X52" t="s">
        <v>30</v>
      </c>
      <c r="Y52">
        <v>38</v>
      </c>
      <c r="AA52" s="8">
        <v>45</v>
      </c>
      <c r="AB52" s="51" t="s">
        <v>171</v>
      </c>
      <c r="AC52">
        <v>40</v>
      </c>
      <c r="AE52" s="8">
        <v>45</v>
      </c>
      <c r="AF52" s="51" t="s">
        <v>9</v>
      </c>
      <c r="AG52">
        <v>78</v>
      </c>
      <c r="AI52" s="8">
        <v>45</v>
      </c>
      <c r="AJ52" s="51" t="s">
        <v>9</v>
      </c>
      <c r="AK52">
        <v>95</v>
      </c>
      <c r="AM52" s="51">
        <v>45</v>
      </c>
      <c r="AN52" s="51" t="s">
        <v>177</v>
      </c>
      <c r="AO52">
        <v>128</v>
      </c>
      <c r="AQ52" s="8">
        <v>45</v>
      </c>
      <c r="AR52" s="51" t="s">
        <v>63</v>
      </c>
      <c r="AS52">
        <v>164</v>
      </c>
      <c r="AU52" s="8">
        <v>45</v>
      </c>
      <c r="AV52" s="51" t="s">
        <v>69</v>
      </c>
      <c r="AW52">
        <v>172</v>
      </c>
      <c r="AY52" s="8">
        <v>45</v>
      </c>
      <c r="AZ52" s="51" t="s">
        <v>188</v>
      </c>
      <c r="BA52">
        <v>204</v>
      </c>
      <c r="BC52" s="8">
        <v>45</v>
      </c>
      <c r="BD52" s="51" t="s">
        <v>109</v>
      </c>
      <c r="BE52">
        <v>210</v>
      </c>
      <c r="BG52" s="8">
        <v>45</v>
      </c>
      <c r="BH52" s="51" t="s">
        <v>177</v>
      </c>
      <c r="BI52">
        <v>212</v>
      </c>
      <c r="BK52" s="8">
        <v>45</v>
      </c>
      <c r="BL52" s="51" t="s">
        <v>9</v>
      </c>
      <c r="BM52">
        <v>227</v>
      </c>
    </row>
    <row r="53" spans="1:65" ht="12.75">
      <c r="A53" s="8">
        <v>46</v>
      </c>
      <c r="B53" s="51" t="s">
        <v>69</v>
      </c>
      <c r="C53" s="47">
        <v>52</v>
      </c>
      <c r="D53" s="32">
        <v>50</v>
      </c>
      <c r="E53" s="3">
        <v>34</v>
      </c>
      <c r="F53" s="28">
        <v>34</v>
      </c>
      <c r="G53" s="3">
        <v>44</v>
      </c>
      <c r="H53" s="28">
        <v>10</v>
      </c>
      <c r="I53" s="3">
        <v>0</v>
      </c>
      <c r="J53" s="3">
        <v>0</v>
      </c>
      <c r="K53" s="3">
        <v>0</v>
      </c>
      <c r="L53" s="3">
        <v>0</v>
      </c>
      <c r="M53" s="3">
        <v>28</v>
      </c>
      <c r="N53" s="3">
        <v>0</v>
      </c>
      <c r="O53" s="3">
        <v>24</v>
      </c>
      <c r="P53" s="14">
        <f t="shared" si="2"/>
        <v>224</v>
      </c>
      <c r="Q53" s="14">
        <f t="shared" si="3"/>
        <v>224</v>
      </c>
      <c r="R53" s="14"/>
      <c r="S53" s="8">
        <v>46</v>
      </c>
      <c r="T53" s="51" t="s">
        <v>8</v>
      </c>
      <c r="U53" s="14">
        <v>10</v>
      </c>
      <c r="W53">
        <v>46</v>
      </c>
      <c r="X53" t="s">
        <v>108</v>
      </c>
      <c r="Y53">
        <v>32</v>
      </c>
      <c r="AA53" s="8">
        <v>46</v>
      </c>
      <c r="AB53" s="51" t="s">
        <v>6</v>
      </c>
      <c r="AC53">
        <v>36</v>
      </c>
      <c r="AE53" s="8">
        <v>46</v>
      </c>
      <c r="AF53" s="51" t="s">
        <v>179</v>
      </c>
      <c r="AG53">
        <v>78</v>
      </c>
      <c r="AI53" s="8">
        <v>46</v>
      </c>
      <c r="AJ53" s="51" t="s">
        <v>6</v>
      </c>
      <c r="AK53">
        <v>94</v>
      </c>
      <c r="AM53" s="51">
        <v>46</v>
      </c>
      <c r="AN53" s="51" t="s">
        <v>63</v>
      </c>
      <c r="AO53">
        <v>124</v>
      </c>
      <c r="AQ53" s="8">
        <v>46</v>
      </c>
      <c r="AR53" s="51" t="s">
        <v>6</v>
      </c>
      <c r="AS53">
        <v>142</v>
      </c>
      <c r="AU53" s="8">
        <v>46</v>
      </c>
      <c r="AV53" s="51" t="s">
        <v>16</v>
      </c>
      <c r="AW53">
        <v>170</v>
      </c>
      <c r="AY53" s="8">
        <v>46</v>
      </c>
      <c r="AZ53" s="51" t="s">
        <v>18</v>
      </c>
      <c r="BA53">
        <v>202</v>
      </c>
      <c r="BC53" s="8">
        <v>46</v>
      </c>
      <c r="BD53" s="51" t="s">
        <v>18</v>
      </c>
      <c r="BE53">
        <v>202</v>
      </c>
      <c r="BG53" s="8">
        <v>46</v>
      </c>
      <c r="BH53" s="51" t="s">
        <v>109</v>
      </c>
      <c r="BI53">
        <v>210</v>
      </c>
      <c r="BK53" s="8">
        <v>46</v>
      </c>
      <c r="BL53" s="51" t="s">
        <v>69</v>
      </c>
      <c r="BM53">
        <v>224</v>
      </c>
    </row>
    <row r="54" spans="1:65" ht="12.75">
      <c r="A54" s="8">
        <v>47</v>
      </c>
      <c r="B54" s="51" t="s">
        <v>177</v>
      </c>
      <c r="C54" s="47">
        <v>27</v>
      </c>
      <c r="D54" s="32">
        <v>34</v>
      </c>
      <c r="E54" s="3">
        <v>94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38</v>
      </c>
      <c r="L54" s="28">
        <v>46</v>
      </c>
      <c r="M54" s="3">
        <v>0</v>
      </c>
      <c r="N54" s="3">
        <v>0</v>
      </c>
      <c r="O54" s="3">
        <v>0</v>
      </c>
      <c r="P54" s="14">
        <f t="shared" si="2"/>
        <v>212</v>
      </c>
      <c r="Q54" s="14">
        <f t="shared" si="3"/>
        <v>212</v>
      </c>
      <c r="R54" s="14"/>
      <c r="S54" s="8">
        <v>47</v>
      </c>
      <c r="T54" s="51" t="s">
        <v>9</v>
      </c>
      <c r="U54" s="14">
        <v>10</v>
      </c>
      <c r="W54">
        <v>47</v>
      </c>
      <c r="X54" t="s">
        <v>174</v>
      </c>
      <c r="Y54">
        <v>24</v>
      </c>
      <c r="AA54" s="8">
        <v>47</v>
      </c>
      <c r="AB54" s="51" t="s">
        <v>174</v>
      </c>
      <c r="AC54">
        <v>32</v>
      </c>
      <c r="AE54" s="8">
        <v>47</v>
      </c>
      <c r="AF54" s="51" t="s">
        <v>49</v>
      </c>
      <c r="AG54">
        <v>76</v>
      </c>
      <c r="AI54" s="8">
        <v>47</v>
      </c>
      <c r="AJ54" s="51" t="s">
        <v>18</v>
      </c>
      <c r="AK54">
        <v>94</v>
      </c>
      <c r="AM54" s="51">
        <v>47</v>
      </c>
      <c r="AN54" s="51" t="s">
        <v>22</v>
      </c>
      <c r="AO54">
        <v>118</v>
      </c>
      <c r="AQ54" s="8">
        <v>47</v>
      </c>
      <c r="AR54" s="51" t="s">
        <v>185</v>
      </c>
      <c r="AS54">
        <v>136</v>
      </c>
      <c r="AU54" s="8">
        <v>47</v>
      </c>
      <c r="AV54" s="51" t="s">
        <v>177</v>
      </c>
      <c r="AW54">
        <v>166</v>
      </c>
      <c r="AY54" s="8">
        <v>47</v>
      </c>
      <c r="AZ54" s="51" t="s">
        <v>69</v>
      </c>
      <c r="BA54">
        <v>172</v>
      </c>
      <c r="BC54" s="8">
        <v>47</v>
      </c>
      <c r="BD54" s="51" t="s">
        <v>69</v>
      </c>
      <c r="BE54">
        <v>200</v>
      </c>
      <c r="BG54" s="8">
        <v>47</v>
      </c>
      <c r="BH54" s="51" t="s">
        <v>69</v>
      </c>
      <c r="BI54">
        <v>200</v>
      </c>
      <c r="BK54" s="8">
        <v>47</v>
      </c>
      <c r="BL54" s="51" t="s">
        <v>177</v>
      </c>
      <c r="BM54">
        <v>212</v>
      </c>
    </row>
    <row r="55" spans="1:65" ht="12.75">
      <c r="A55" s="8">
        <v>48</v>
      </c>
      <c r="B55" s="51" t="s">
        <v>109</v>
      </c>
      <c r="C55" s="47">
        <v>76</v>
      </c>
      <c r="D55" s="32">
        <v>64</v>
      </c>
      <c r="E55" s="3">
        <v>36</v>
      </c>
      <c r="F55" s="28">
        <v>10</v>
      </c>
      <c r="G55" s="3">
        <v>100</v>
      </c>
      <c r="H55" s="28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14">
        <f t="shared" si="2"/>
        <v>210</v>
      </c>
      <c r="Q55" s="14">
        <f t="shared" si="3"/>
        <v>210</v>
      </c>
      <c r="R55" s="14"/>
      <c r="S55" s="8">
        <v>48</v>
      </c>
      <c r="T55" s="51" t="s">
        <v>180</v>
      </c>
      <c r="U55" s="14">
        <v>10</v>
      </c>
      <c r="W55">
        <v>48</v>
      </c>
      <c r="X55" t="s">
        <v>180</v>
      </c>
      <c r="Y55">
        <v>22</v>
      </c>
      <c r="AA55" s="8">
        <v>48</v>
      </c>
      <c r="AB55" s="51" t="s">
        <v>108</v>
      </c>
      <c r="AC55">
        <v>32</v>
      </c>
      <c r="AE55" s="8">
        <v>48</v>
      </c>
      <c r="AF55" s="51" t="s">
        <v>30</v>
      </c>
      <c r="AG55">
        <v>74</v>
      </c>
      <c r="AI55" s="8">
        <v>48</v>
      </c>
      <c r="AJ55" s="51" t="s">
        <v>188</v>
      </c>
      <c r="AK55">
        <v>92</v>
      </c>
      <c r="AM55" s="51">
        <v>48</v>
      </c>
      <c r="AN55" s="51" t="s">
        <v>108</v>
      </c>
      <c r="AO55">
        <v>116</v>
      </c>
      <c r="AQ55" s="8">
        <v>48</v>
      </c>
      <c r="AR55" s="51" t="s">
        <v>177</v>
      </c>
      <c r="AS55">
        <v>128</v>
      </c>
      <c r="AU55" s="8">
        <v>48</v>
      </c>
      <c r="AV55" s="51" t="s">
        <v>185</v>
      </c>
      <c r="AW55">
        <v>136</v>
      </c>
      <c r="AY55" s="8">
        <v>48</v>
      </c>
      <c r="AZ55" s="51" t="s">
        <v>16</v>
      </c>
      <c r="BA55">
        <v>170</v>
      </c>
      <c r="BC55" s="8">
        <v>48</v>
      </c>
      <c r="BD55" s="51" t="s">
        <v>16</v>
      </c>
      <c r="BE55">
        <v>170</v>
      </c>
      <c r="BG55" s="8">
        <v>48</v>
      </c>
      <c r="BH55" s="51" t="s">
        <v>16</v>
      </c>
      <c r="BI55">
        <v>170</v>
      </c>
      <c r="BK55" s="8">
        <v>48</v>
      </c>
      <c r="BL55" s="51" t="s">
        <v>109</v>
      </c>
      <c r="BM55">
        <v>210</v>
      </c>
    </row>
    <row r="56" spans="1:65" ht="12.75">
      <c r="A56" s="8">
        <v>49</v>
      </c>
      <c r="B56" s="51" t="s">
        <v>19</v>
      </c>
      <c r="C56" s="47">
        <v>33</v>
      </c>
      <c r="D56" s="32">
        <v>14</v>
      </c>
      <c r="E56" s="3">
        <v>0</v>
      </c>
      <c r="F56" s="3">
        <v>10</v>
      </c>
      <c r="G56" s="3">
        <v>0</v>
      </c>
      <c r="H56" s="3">
        <v>10</v>
      </c>
      <c r="I56" s="3">
        <v>0</v>
      </c>
      <c r="J56" s="3">
        <v>0</v>
      </c>
      <c r="K56" s="3">
        <v>60</v>
      </c>
      <c r="L56" s="3">
        <v>0</v>
      </c>
      <c r="M56" s="3">
        <v>0</v>
      </c>
      <c r="N56" s="28">
        <v>72</v>
      </c>
      <c r="O56" s="3">
        <v>40</v>
      </c>
      <c r="P56" s="14">
        <f t="shared" si="2"/>
        <v>206</v>
      </c>
      <c r="Q56" s="14">
        <f t="shared" si="3"/>
        <v>206</v>
      </c>
      <c r="R56" s="14"/>
      <c r="S56" s="8">
        <v>49</v>
      </c>
      <c r="T56" s="51" t="s">
        <v>22</v>
      </c>
      <c r="U56" s="14">
        <v>10</v>
      </c>
      <c r="W56">
        <v>49</v>
      </c>
      <c r="X56" t="s">
        <v>22</v>
      </c>
      <c r="Y56">
        <v>20</v>
      </c>
      <c r="AA56" s="8">
        <v>49</v>
      </c>
      <c r="AB56" s="51" t="s">
        <v>63</v>
      </c>
      <c r="AC56">
        <v>30</v>
      </c>
      <c r="AE56" s="8">
        <v>49</v>
      </c>
      <c r="AF56" s="51" t="s">
        <v>6</v>
      </c>
      <c r="AG56">
        <v>66</v>
      </c>
      <c r="AI56" s="8">
        <v>49</v>
      </c>
      <c r="AJ56" s="51" t="s">
        <v>63</v>
      </c>
      <c r="AK56">
        <v>86</v>
      </c>
      <c r="AM56" s="51">
        <v>49</v>
      </c>
      <c r="AN56" s="51" t="s">
        <v>27</v>
      </c>
      <c r="AO56">
        <v>116</v>
      </c>
      <c r="AQ56" s="8">
        <v>49</v>
      </c>
      <c r="AR56" s="51" t="s">
        <v>108</v>
      </c>
      <c r="AS56">
        <v>116</v>
      </c>
      <c r="AU56" s="8">
        <v>49</v>
      </c>
      <c r="AV56" s="51" t="s">
        <v>25</v>
      </c>
      <c r="AW56">
        <v>134</v>
      </c>
      <c r="AY56" s="8">
        <v>49</v>
      </c>
      <c r="AZ56" s="51" t="s">
        <v>33</v>
      </c>
      <c r="BA56">
        <v>142</v>
      </c>
      <c r="BC56" s="8">
        <v>49</v>
      </c>
      <c r="BD56" s="51" t="s">
        <v>179</v>
      </c>
      <c r="BE56">
        <v>164</v>
      </c>
      <c r="BG56" s="8">
        <v>49</v>
      </c>
      <c r="BH56" s="51" t="s">
        <v>19</v>
      </c>
      <c r="BI56">
        <v>166</v>
      </c>
      <c r="BK56" s="8">
        <v>49</v>
      </c>
      <c r="BL56" s="51" t="s">
        <v>19</v>
      </c>
      <c r="BM56">
        <v>206</v>
      </c>
    </row>
    <row r="57" spans="1:65" ht="12.75">
      <c r="A57" s="8">
        <v>50</v>
      </c>
      <c r="B57" s="51" t="s">
        <v>179</v>
      </c>
      <c r="C57" s="47">
        <v>38</v>
      </c>
      <c r="D57" s="32">
        <v>0</v>
      </c>
      <c r="E57" s="3">
        <v>0</v>
      </c>
      <c r="F57" s="3">
        <v>78</v>
      </c>
      <c r="G57" s="3">
        <v>0</v>
      </c>
      <c r="H57" s="3">
        <v>0</v>
      </c>
      <c r="I57" s="3">
        <v>0</v>
      </c>
      <c r="J57" s="3">
        <v>26</v>
      </c>
      <c r="K57" s="3">
        <v>0</v>
      </c>
      <c r="L57" s="3">
        <v>0</v>
      </c>
      <c r="M57" s="3">
        <v>60</v>
      </c>
      <c r="N57" s="3">
        <v>0</v>
      </c>
      <c r="O57" s="3">
        <v>12</v>
      </c>
      <c r="P57" s="14">
        <f t="shared" si="2"/>
        <v>176</v>
      </c>
      <c r="Q57" s="14">
        <f t="shared" si="3"/>
        <v>176</v>
      </c>
      <c r="R57" s="14"/>
      <c r="S57" s="8">
        <v>50</v>
      </c>
      <c r="T57" s="51" t="s">
        <v>184</v>
      </c>
      <c r="U57" s="14">
        <v>10</v>
      </c>
      <c r="W57">
        <v>50</v>
      </c>
      <c r="X57" t="s">
        <v>27</v>
      </c>
      <c r="Y57">
        <v>20</v>
      </c>
      <c r="AA57" s="8">
        <v>50</v>
      </c>
      <c r="AB57" s="51" t="s">
        <v>22</v>
      </c>
      <c r="AC57">
        <v>30</v>
      </c>
      <c r="AE57" s="8">
        <v>50</v>
      </c>
      <c r="AF57" s="51" t="s">
        <v>63</v>
      </c>
      <c r="AG57">
        <v>60</v>
      </c>
      <c r="AI57" s="8">
        <v>50</v>
      </c>
      <c r="AJ57" s="51" t="s">
        <v>67</v>
      </c>
      <c r="AK57">
        <v>86</v>
      </c>
      <c r="AM57" s="51">
        <v>50</v>
      </c>
      <c r="AN57" s="51" t="s">
        <v>25</v>
      </c>
      <c r="AO57">
        <v>110</v>
      </c>
      <c r="AQ57" s="8">
        <v>50</v>
      </c>
      <c r="AR57" s="51" t="s">
        <v>27</v>
      </c>
      <c r="AS57">
        <v>116</v>
      </c>
      <c r="AU57" s="8">
        <v>50</v>
      </c>
      <c r="AV57" s="51" t="s">
        <v>33</v>
      </c>
      <c r="AW57">
        <v>132</v>
      </c>
      <c r="AY57" s="8">
        <v>50</v>
      </c>
      <c r="AZ57" s="51" t="s">
        <v>9</v>
      </c>
      <c r="BA57">
        <v>137</v>
      </c>
      <c r="BC57" s="8">
        <v>50</v>
      </c>
      <c r="BD57" s="51" t="s">
        <v>33</v>
      </c>
      <c r="BE57">
        <v>152</v>
      </c>
      <c r="BG57" s="8">
        <v>50</v>
      </c>
      <c r="BH57" s="51" t="s">
        <v>179</v>
      </c>
      <c r="BI57">
        <v>164</v>
      </c>
      <c r="BK57" s="8">
        <v>50</v>
      </c>
      <c r="BL57" s="51" t="s">
        <v>179</v>
      </c>
      <c r="BM57">
        <v>176</v>
      </c>
    </row>
    <row r="58" spans="1:65" ht="12.75">
      <c r="A58" s="8">
        <v>51</v>
      </c>
      <c r="B58" s="51" t="s">
        <v>33</v>
      </c>
      <c r="C58" s="47">
        <v>222</v>
      </c>
      <c r="D58" s="32">
        <v>10</v>
      </c>
      <c r="E58" s="3">
        <v>10</v>
      </c>
      <c r="F58" s="28">
        <v>16</v>
      </c>
      <c r="G58" s="3">
        <v>38</v>
      </c>
      <c r="H58" s="3">
        <v>10</v>
      </c>
      <c r="I58" s="3">
        <v>36</v>
      </c>
      <c r="J58" s="3">
        <v>14</v>
      </c>
      <c r="K58" s="3">
        <v>18</v>
      </c>
      <c r="L58" s="3">
        <v>0</v>
      </c>
      <c r="M58" s="3">
        <v>10</v>
      </c>
      <c r="N58" s="3">
        <v>0</v>
      </c>
      <c r="O58" s="3">
        <v>10</v>
      </c>
      <c r="P58" s="14">
        <f t="shared" si="2"/>
        <v>172</v>
      </c>
      <c r="Q58" s="14">
        <f t="shared" si="3"/>
        <v>172</v>
      </c>
      <c r="R58" s="14"/>
      <c r="S58" s="8">
        <v>51</v>
      </c>
      <c r="T58" s="51" t="s">
        <v>27</v>
      </c>
      <c r="U58" s="14">
        <v>10</v>
      </c>
      <c r="W58">
        <v>51</v>
      </c>
      <c r="X58" t="s">
        <v>33</v>
      </c>
      <c r="Y58">
        <v>20</v>
      </c>
      <c r="AA58" s="8">
        <v>51</v>
      </c>
      <c r="AB58" s="51" t="s">
        <v>30</v>
      </c>
      <c r="AC58">
        <v>28</v>
      </c>
      <c r="AE58" s="8">
        <v>51</v>
      </c>
      <c r="AF58" s="51" t="s">
        <v>33</v>
      </c>
      <c r="AG58">
        <v>54</v>
      </c>
      <c r="AI58" s="8">
        <v>51</v>
      </c>
      <c r="AJ58" s="51" t="s">
        <v>179</v>
      </c>
      <c r="AK58">
        <v>78</v>
      </c>
      <c r="AM58" s="51">
        <v>51</v>
      </c>
      <c r="AN58" s="51" t="s">
        <v>6</v>
      </c>
      <c r="AO58">
        <v>108</v>
      </c>
      <c r="AQ58" s="8">
        <v>51</v>
      </c>
      <c r="AR58" s="51" t="s">
        <v>9</v>
      </c>
      <c r="AS58">
        <v>115</v>
      </c>
      <c r="AU58" s="8">
        <v>51</v>
      </c>
      <c r="AV58" s="51" t="s">
        <v>108</v>
      </c>
      <c r="AW58">
        <v>116</v>
      </c>
      <c r="AY58" s="8">
        <v>51</v>
      </c>
      <c r="AZ58" s="51" t="s">
        <v>185</v>
      </c>
      <c r="BA58">
        <v>136</v>
      </c>
      <c r="BC58" s="8">
        <v>51</v>
      </c>
      <c r="BD58" s="51" t="s">
        <v>9</v>
      </c>
      <c r="BE58">
        <v>149</v>
      </c>
      <c r="BG58" s="8">
        <v>51</v>
      </c>
      <c r="BH58" s="51" t="s">
        <v>33</v>
      </c>
      <c r="BI58">
        <v>162</v>
      </c>
      <c r="BK58" s="8">
        <v>51</v>
      </c>
      <c r="BL58" s="51" t="s">
        <v>33</v>
      </c>
      <c r="BM58">
        <v>172</v>
      </c>
    </row>
    <row r="59" spans="1:65" ht="12.75">
      <c r="A59" s="8">
        <v>52</v>
      </c>
      <c r="B59" s="51" t="s">
        <v>16</v>
      </c>
      <c r="C59" s="47">
        <v>111</v>
      </c>
      <c r="D59" s="32">
        <v>62</v>
      </c>
      <c r="E59" s="3">
        <v>50</v>
      </c>
      <c r="F59" s="3">
        <v>0</v>
      </c>
      <c r="G59" s="3">
        <v>58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14">
        <f t="shared" si="2"/>
        <v>170</v>
      </c>
      <c r="Q59" s="14">
        <f t="shared" si="3"/>
        <v>170</v>
      </c>
      <c r="R59" s="14"/>
      <c r="S59" s="8">
        <v>52</v>
      </c>
      <c r="T59" s="51" t="s">
        <v>30</v>
      </c>
      <c r="U59" s="14">
        <v>10</v>
      </c>
      <c r="W59">
        <v>52</v>
      </c>
      <c r="X59" t="s">
        <v>49</v>
      </c>
      <c r="Y59">
        <v>20</v>
      </c>
      <c r="AA59" s="8">
        <v>52</v>
      </c>
      <c r="AB59" s="51" t="s">
        <v>180</v>
      </c>
      <c r="AC59">
        <v>26</v>
      </c>
      <c r="AE59" s="8">
        <v>52</v>
      </c>
      <c r="AF59" s="51" t="s">
        <v>27</v>
      </c>
      <c r="AG59">
        <v>52</v>
      </c>
      <c r="AI59" s="8">
        <v>52</v>
      </c>
      <c r="AJ59" s="51" t="s">
        <v>22</v>
      </c>
      <c r="AK59">
        <v>76</v>
      </c>
      <c r="AM59" s="51">
        <v>52</v>
      </c>
      <c r="AN59" s="51" t="s">
        <v>33</v>
      </c>
      <c r="AO59">
        <v>100</v>
      </c>
      <c r="AQ59" s="8">
        <v>52</v>
      </c>
      <c r="AR59" s="51" t="s">
        <v>33</v>
      </c>
      <c r="AS59">
        <v>114</v>
      </c>
      <c r="AU59" s="8">
        <v>52</v>
      </c>
      <c r="AV59" s="51" t="s">
        <v>27</v>
      </c>
      <c r="AW59">
        <v>116</v>
      </c>
      <c r="AY59" s="8">
        <v>52</v>
      </c>
      <c r="AZ59" s="51" t="s">
        <v>108</v>
      </c>
      <c r="BA59">
        <v>116</v>
      </c>
      <c r="BC59" s="8">
        <v>52</v>
      </c>
      <c r="BD59" s="51" t="s">
        <v>185</v>
      </c>
      <c r="BE59">
        <v>136</v>
      </c>
      <c r="BG59" s="8">
        <v>52</v>
      </c>
      <c r="BH59" s="51" t="s">
        <v>9</v>
      </c>
      <c r="BI59">
        <v>149</v>
      </c>
      <c r="BK59" s="8">
        <v>52</v>
      </c>
      <c r="BL59" s="51" t="s">
        <v>16</v>
      </c>
      <c r="BM59">
        <v>170</v>
      </c>
    </row>
    <row r="60" spans="1:65" ht="12.75">
      <c r="A60" s="8">
        <v>53</v>
      </c>
      <c r="B60" s="51" t="s">
        <v>98</v>
      </c>
      <c r="C60" s="47">
        <v>20</v>
      </c>
      <c r="D60" s="32">
        <v>0</v>
      </c>
      <c r="E60" s="3">
        <v>0</v>
      </c>
      <c r="F60" s="28">
        <v>0</v>
      </c>
      <c r="G60" s="3">
        <v>0</v>
      </c>
      <c r="H60" s="28">
        <v>0</v>
      </c>
      <c r="I60" s="3">
        <v>0</v>
      </c>
      <c r="J60" s="3">
        <v>0</v>
      </c>
      <c r="K60" s="3">
        <v>0</v>
      </c>
      <c r="L60" s="3">
        <v>50</v>
      </c>
      <c r="M60" s="3">
        <v>40</v>
      </c>
      <c r="N60" s="3">
        <v>0</v>
      </c>
      <c r="O60" s="3">
        <v>52</v>
      </c>
      <c r="P60" s="14">
        <f t="shared" si="2"/>
        <v>142</v>
      </c>
      <c r="Q60" s="14">
        <f t="shared" si="3"/>
        <v>142</v>
      </c>
      <c r="R60" s="14"/>
      <c r="S60" s="8">
        <v>53</v>
      </c>
      <c r="T60" s="51" t="s">
        <v>33</v>
      </c>
      <c r="U60" s="14">
        <v>10</v>
      </c>
      <c r="W60">
        <v>53</v>
      </c>
      <c r="X60" t="s">
        <v>58</v>
      </c>
      <c r="Y60">
        <v>16</v>
      </c>
      <c r="AA60" s="8">
        <v>53</v>
      </c>
      <c r="AB60" s="51" t="s">
        <v>35</v>
      </c>
      <c r="AC60">
        <v>22</v>
      </c>
      <c r="AE60" s="8">
        <v>53</v>
      </c>
      <c r="AF60" s="51" t="s">
        <v>35</v>
      </c>
      <c r="AG60">
        <v>42</v>
      </c>
      <c r="AI60" s="8">
        <v>53</v>
      </c>
      <c r="AJ60" s="51" t="s">
        <v>64</v>
      </c>
      <c r="AK60">
        <v>69</v>
      </c>
      <c r="AM60" s="51">
        <v>53</v>
      </c>
      <c r="AN60" s="51" t="s">
        <v>9</v>
      </c>
      <c r="AO60">
        <v>95</v>
      </c>
      <c r="AQ60" s="8">
        <v>53</v>
      </c>
      <c r="AR60" s="51" t="s">
        <v>25</v>
      </c>
      <c r="AS60">
        <v>110</v>
      </c>
      <c r="AU60" s="8">
        <v>53</v>
      </c>
      <c r="AV60" s="51" t="s">
        <v>9</v>
      </c>
      <c r="AW60">
        <v>115</v>
      </c>
      <c r="AY60" s="8">
        <v>53</v>
      </c>
      <c r="AZ60" s="51" t="s">
        <v>27</v>
      </c>
      <c r="BA60">
        <v>116</v>
      </c>
      <c r="BC60" s="8">
        <v>53</v>
      </c>
      <c r="BD60" s="51" t="s">
        <v>108</v>
      </c>
      <c r="BE60">
        <v>116</v>
      </c>
      <c r="BG60" s="8">
        <v>53</v>
      </c>
      <c r="BH60" s="51" t="s">
        <v>185</v>
      </c>
      <c r="BI60">
        <v>136</v>
      </c>
      <c r="BK60" s="8">
        <v>53</v>
      </c>
      <c r="BL60" s="51" t="s">
        <v>98</v>
      </c>
      <c r="BM60">
        <v>142</v>
      </c>
    </row>
    <row r="61" spans="1:65" ht="12.75">
      <c r="A61" s="8">
        <v>54</v>
      </c>
      <c r="B61" s="51" t="s">
        <v>185</v>
      </c>
      <c r="C61" s="47">
        <v>30</v>
      </c>
      <c r="D61" s="33">
        <v>0</v>
      </c>
      <c r="E61" s="28">
        <v>0</v>
      </c>
      <c r="F61" s="3">
        <v>0</v>
      </c>
      <c r="G61" s="3">
        <v>0</v>
      </c>
      <c r="H61" s="3">
        <v>38</v>
      </c>
      <c r="I61" s="3">
        <v>98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14">
        <f t="shared" si="2"/>
        <v>136</v>
      </c>
      <c r="Q61" s="14">
        <f t="shared" si="3"/>
        <v>136</v>
      </c>
      <c r="R61" s="14"/>
      <c r="S61" s="8">
        <v>54</v>
      </c>
      <c r="T61" s="51" t="s">
        <v>49</v>
      </c>
      <c r="U61" s="14">
        <v>10</v>
      </c>
      <c r="W61">
        <v>54</v>
      </c>
      <c r="X61" t="s">
        <v>64</v>
      </c>
      <c r="Y61">
        <v>14</v>
      </c>
      <c r="AA61" s="8">
        <v>54</v>
      </c>
      <c r="AB61" s="51" t="s">
        <v>58</v>
      </c>
      <c r="AC61">
        <v>22</v>
      </c>
      <c r="AE61" s="8">
        <v>54</v>
      </c>
      <c r="AF61" s="51" t="s">
        <v>22</v>
      </c>
      <c r="AG61">
        <v>40</v>
      </c>
      <c r="AI61" s="8">
        <v>54</v>
      </c>
      <c r="AJ61" s="51" t="s">
        <v>33</v>
      </c>
      <c r="AK61">
        <v>64</v>
      </c>
      <c r="AM61" s="51">
        <v>54</v>
      </c>
      <c r="AN61" s="51" t="s">
        <v>67</v>
      </c>
      <c r="AO61">
        <v>86</v>
      </c>
      <c r="AQ61" s="8">
        <v>54</v>
      </c>
      <c r="AR61" s="51" t="s">
        <v>67</v>
      </c>
      <c r="AS61">
        <v>108</v>
      </c>
      <c r="AU61" s="8">
        <v>54</v>
      </c>
      <c r="AV61" s="51" t="s">
        <v>184</v>
      </c>
      <c r="AW61">
        <v>113</v>
      </c>
      <c r="AY61" s="8">
        <v>54</v>
      </c>
      <c r="AZ61" s="51" t="s">
        <v>184</v>
      </c>
      <c r="BA61">
        <v>113</v>
      </c>
      <c r="BC61" s="8">
        <v>54</v>
      </c>
      <c r="BD61" s="51" t="s">
        <v>27</v>
      </c>
      <c r="BE61">
        <v>116</v>
      </c>
      <c r="BG61" s="8">
        <v>54</v>
      </c>
      <c r="BH61" s="51" t="s">
        <v>108</v>
      </c>
      <c r="BI61">
        <v>116</v>
      </c>
      <c r="BK61" s="8">
        <v>54</v>
      </c>
      <c r="BL61" s="51" t="s">
        <v>185</v>
      </c>
      <c r="BM61">
        <v>136</v>
      </c>
    </row>
    <row r="62" spans="1:65" ht="12.75">
      <c r="A62" s="8">
        <v>55</v>
      </c>
      <c r="B62" s="51" t="s">
        <v>27</v>
      </c>
      <c r="C62" s="47">
        <v>45</v>
      </c>
      <c r="D62" s="32">
        <v>10</v>
      </c>
      <c r="E62" s="3">
        <v>10</v>
      </c>
      <c r="F62" s="28">
        <v>0</v>
      </c>
      <c r="G62" s="3">
        <v>42</v>
      </c>
      <c r="H62" s="28">
        <v>54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10</v>
      </c>
      <c r="P62" s="14">
        <f t="shared" si="2"/>
        <v>126</v>
      </c>
      <c r="Q62" s="14">
        <f t="shared" si="3"/>
        <v>126</v>
      </c>
      <c r="R62" s="14"/>
      <c r="S62" s="8">
        <v>55</v>
      </c>
      <c r="T62" s="51" t="s">
        <v>188</v>
      </c>
      <c r="U62" s="14">
        <v>10</v>
      </c>
      <c r="W62">
        <v>55</v>
      </c>
      <c r="X62" t="s">
        <v>19</v>
      </c>
      <c r="Y62">
        <v>14</v>
      </c>
      <c r="AA62" s="8">
        <v>55</v>
      </c>
      <c r="AB62" s="51" t="s">
        <v>33</v>
      </c>
      <c r="AC62">
        <v>16</v>
      </c>
      <c r="AE62" s="8">
        <v>55</v>
      </c>
      <c r="AF62" s="51" t="s">
        <v>180</v>
      </c>
      <c r="AG62">
        <v>38</v>
      </c>
      <c r="AI62" s="8">
        <v>55</v>
      </c>
      <c r="AJ62" s="51" t="s">
        <v>180</v>
      </c>
      <c r="AK62">
        <v>59</v>
      </c>
      <c r="AM62" s="51">
        <v>55</v>
      </c>
      <c r="AN62" s="51" t="s">
        <v>64</v>
      </c>
      <c r="AO62">
        <v>81</v>
      </c>
      <c r="AQ62" s="8">
        <v>55</v>
      </c>
      <c r="AR62" s="51" t="s">
        <v>179</v>
      </c>
      <c r="AS62">
        <v>104</v>
      </c>
      <c r="AU62" s="8">
        <v>55</v>
      </c>
      <c r="AV62" s="51" t="s">
        <v>67</v>
      </c>
      <c r="AW62">
        <v>108</v>
      </c>
      <c r="AY62" s="8">
        <v>55</v>
      </c>
      <c r="AZ62" s="51" t="s">
        <v>67</v>
      </c>
      <c r="BA62">
        <v>108</v>
      </c>
      <c r="BC62" s="8">
        <v>55</v>
      </c>
      <c r="BD62" s="51" t="s">
        <v>184</v>
      </c>
      <c r="BE62">
        <v>113</v>
      </c>
      <c r="BG62" s="8">
        <v>55</v>
      </c>
      <c r="BH62" s="51" t="s">
        <v>27</v>
      </c>
      <c r="BI62">
        <v>116</v>
      </c>
      <c r="BK62" s="8">
        <v>55</v>
      </c>
      <c r="BL62" s="51" t="s">
        <v>27</v>
      </c>
      <c r="BM62">
        <v>126</v>
      </c>
    </row>
    <row r="63" spans="1:65" ht="12.75">
      <c r="A63" s="8">
        <v>56</v>
      </c>
      <c r="B63" s="51" t="s">
        <v>67</v>
      </c>
      <c r="C63" s="47">
        <v>40</v>
      </c>
      <c r="D63" s="32">
        <v>0</v>
      </c>
      <c r="E63" s="3">
        <v>76</v>
      </c>
      <c r="F63" s="3">
        <v>10</v>
      </c>
      <c r="G63" s="3">
        <v>0</v>
      </c>
      <c r="H63" s="3">
        <v>0</v>
      </c>
      <c r="I63" s="3">
        <v>0</v>
      </c>
      <c r="J63" s="3">
        <v>22</v>
      </c>
      <c r="K63" s="3">
        <v>0</v>
      </c>
      <c r="L63" s="3">
        <v>0</v>
      </c>
      <c r="M63" s="3">
        <v>0</v>
      </c>
      <c r="N63" s="3">
        <v>0</v>
      </c>
      <c r="O63" s="3">
        <v>10</v>
      </c>
      <c r="P63" s="14">
        <f t="shared" si="2"/>
        <v>118</v>
      </c>
      <c r="Q63" s="14">
        <f t="shared" si="3"/>
        <v>118</v>
      </c>
      <c r="R63" s="14"/>
      <c r="S63" s="8">
        <v>56</v>
      </c>
      <c r="T63" s="51" t="s">
        <v>10</v>
      </c>
      <c r="U63" s="14">
        <v>0</v>
      </c>
      <c r="W63">
        <v>56</v>
      </c>
      <c r="X63" t="s">
        <v>17</v>
      </c>
      <c r="Y63">
        <v>12</v>
      </c>
      <c r="AA63" s="8">
        <v>56</v>
      </c>
      <c r="AB63" s="51" t="s">
        <v>64</v>
      </c>
      <c r="AC63">
        <v>14</v>
      </c>
      <c r="AE63" s="8">
        <v>56</v>
      </c>
      <c r="AF63" s="51" t="s">
        <v>58</v>
      </c>
      <c r="AG63">
        <v>38</v>
      </c>
      <c r="AI63" s="8">
        <v>56</v>
      </c>
      <c r="AJ63" s="51" t="s">
        <v>58</v>
      </c>
      <c r="AK63">
        <v>59</v>
      </c>
      <c r="AM63" s="51">
        <v>56</v>
      </c>
      <c r="AN63" s="51" t="s">
        <v>179</v>
      </c>
      <c r="AO63">
        <v>78</v>
      </c>
      <c r="AQ63" s="8">
        <v>56</v>
      </c>
      <c r="AR63" s="51" t="s">
        <v>64</v>
      </c>
      <c r="AS63">
        <v>81</v>
      </c>
      <c r="AU63" s="8">
        <v>56</v>
      </c>
      <c r="AV63" s="51" t="s">
        <v>179</v>
      </c>
      <c r="AW63">
        <v>104</v>
      </c>
      <c r="AY63" s="8">
        <v>56</v>
      </c>
      <c r="AZ63" s="51" t="s">
        <v>179</v>
      </c>
      <c r="BA63">
        <v>104</v>
      </c>
      <c r="BC63" s="8">
        <v>56</v>
      </c>
      <c r="BD63" s="51" t="s">
        <v>67</v>
      </c>
      <c r="BE63">
        <v>108</v>
      </c>
      <c r="BG63" s="8">
        <v>56</v>
      </c>
      <c r="BH63" s="51" t="s">
        <v>184</v>
      </c>
      <c r="BI63">
        <v>113</v>
      </c>
      <c r="BK63" s="8">
        <v>56</v>
      </c>
      <c r="BL63" s="51" t="s">
        <v>67</v>
      </c>
      <c r="BM63">
        <v>118</v>
      </c>
    </row>
    <row r="64" spans="1:65" ht="12.75">
      <c r="A64" s="8">
        <v>57</v>
      </c>
      <c r="B64" s="51" t="s">
        <v>108</v>
      </c>
      <c r="C64" s="47">
        <v>60</v>
      </c>
      <c r="D64" s="33">
        <v>32</v>
      </c>
      <c r="E64" s="28">
        <v>0</v>
      </c>
      <c r="F64" s="3">
        <v>10</v>
      </c>
      <c r="G64" s="3">
        <v>74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4">
        <f t="shared" si="2"/>
        <v>116</v>
      </c>
      <c r="Q64" s="14">
        <f t="shared" si="3"/>
        <v>116</v>
      </c>
      <c r="R64" s="14"/>
      <c r="S64" s="8">
        <v>57</v>
      </c>
      <c r="T64" s="51" t="s">
        <v>58</v>
      </c>
      <c r="U64" s="14">
        <v>0</v>
      </c>
      <c r="W64">
        <v>57</v>
      </c>
      <c r="X64" t="s">
        <v>8</v>
      </c>
      <c r="Y64">
        <v>10</v>
      </c>
      <c r="AA64" s="8">
        <v>57</v>
      </c>
      <c r="AB64" s="51" t="s">
        <v>19</v>
      </c>
      <c r="AC64">
        <v>14</v>
      </c>
      <c r="AE64" s="8">
        <v>57</v>
      </c>
      <c r="AF64" s="51" t="s">
        <v>64</v>
      </c>
      <c r="AG64">
        <v>27</v>
      </c>
      <c r="AI64" s="8">
        <v>57</v>
      </c>
      <c r="AJ64" s="51" t="s">
        <v>26</v>
      </c>
      <c r="AK64">
        <v>55</v>
      </c>
      <c r="AM64" s="51">
        <v>57</v>
      </c>
      <c r="AN64" s="51" t="s">
        <v>180</v>
      </c>
      <c r="AO64">
        <v>69</v>
      </c>
      <c r="AQ64" s="8">
        <v>57</v>
      </c>
      <c r="AR64" s="51" t="s">
        <v>180</v>
      </c>
      <c r="AS64">
        <v>69</v>
      </c>
      <c r="AU64" s="8">
        <v>57</v>
      </c>
      <c r="AV64" s="51" t="s">
        <v>19</v>
      </c>
      <c r="AW64">
        <v>94</v>
      </c>
      <c r="AY64" s="8">
        <v>57</v>
      </c>
      <c r="AZ64" s="51" t="s">
        <v>19</v>
      </c>
      <c r="BA64">
        <v>94</v>
      </c>
      <c r="BC64" s="8">
        <v>57</v>
      </c>
      <c r="BD64" s="51" t="s">
        <v>19</v>
      </c>
      <c r="BE64">
        <v>94</v>
      </c>
      <c r="BG64" s="8">
        <v>57</v>
      </c>
      <c r="BH64" s="51" t="s">
        <v>67</v>
      </c>
      <c r="BI64">
        <v>108</v>
      </c>
      <c r="BK64" s="8">
        <v>57</v>
      </c>
      <c r="BL64" s="51" t="s">
        <v>108</v>
      </c>
      <c r="BM64">
        <v>116</v>
      </c>
    </row>
    <row r="65" spans="1:65" ht="12.75">
      <c r="A65" s="8">
        <v>58</v>
      </c>
      <c r="B65" s="51" t="s">
        <v>184</v>
      </c>
      <c r="C65" s="47">
        <v>47</v>
      </c>
      <c r="D65" s="32">
        <v>10</v>
      </c>
      <c r="E65" s="3">
        <v>0</v>
      </c>
      <c r="F65" s="28">
        <v>0</v>
      </c>
      <c r="G65" s="3">
        <v>10</v>
      </c>
      <c r="H65" s="28">
        <v>17</v>
      </c>
      <c r="I65" s="3">
        <v>0</v>
      </c>
      <c r="J65" s="3">
        <v>0</v>
      </c>
      <c r="K65" s="3">
        <v>76</v>
      </c>
      <c r="L65" s="3">
        <v>0</v>
      </c>
      <c r="M65" s="3">
        <v>0</v>
      </c>
      <c r="N65" s="3">
        <v>0</v>
      </c>
      <c r="O65" s="3">
        <v>0</v>
      </c>
      <c r="P65" s="14">
        <f t="shared" si="2"/>
        <v>113</v>
      </c>
      <c r="Q65" s="14">
        <f t="shared" si="3"/>
        <v>113</v>
      </c>
      <c r="R65" s="14"/>
      <c r="S65" s="8">
        <v>58</v>
      </c>
      <c r="T65" s="51" t="s">
        <v>52</v>
      </c>
      <c r="U65" s="14">
        <v>0</v>
      </c>
      <c r="W65">
        <v>58</v>
      </c>
      <c r="X65" t="s">
        <v>184</v>
      </c>
      <c r="Y65">
        <v>10</v>
      </c>
      <c r="AA65" s="8">
        <v>58</v>
      </c>
      <c r="AB65" s="51" t="s">
        <v>17</v>
      </c>
      <c r="AC65">
        <v>12</v>
      </c>
      <c r="AE65" s="8">
        <v>58</v>
      </c>
      <c r="AF65" s="51" t="s">
        <v>19</v>
      </c>
      <c r="AG65">
        <v>24</v>
      </c>
      <c r="AI65" s="8">
        <v>58</v>
      </c>
      <c r="AJ65" s="51" t="s">
        <v>35</v>
      </c>
      <c r="AK65">
        <v>52</v>
      </c>
      <c r="AM65" s="51">
        <v>58</v>
      </c>
      <c r="AN65" s="51" t="s">
        <v>26</v>
      </c>
      <c r="AO65">
        <v>55</v>
      </c>
      <c r="AQ65" s="8">
        <v>58</v>
      </c>
      <c r="AR65" s="51" t="s">
        <v>17</v>
      </c>
      <c r="AS65">
        <v>64</v>
      </c>
      <c r="AU65" s="8">
        <v>58</v>
      </c>
      <c r="AV65" s="51" t="s">
        <v>64</v>
      </c>
      <c r="AW65">
        <v>81</v>
      </c>
      <c r="AY65" s="8">
        <v>58</v>
      </c>
      <c r="AZ65" s="51" t="s">
        <v>64</v>
      </c>
      <c r="BA65">
        <v>81</v>
      </c>
      <c r="BC65" s="8">
        <v>58</v>
      </c>
      <c r="BD65" s="51" t="s">
        <v>98</v>
      </c>
      <c r="BE65">
        <v>90</v>
      </c>
      <c r="BG65" s="8">
        <v>58</v>
      </c>
      <c r="BH65" s="51" t="s">
        <v>180</v>
      </c>
      <c r="BI65">
        <v>105</v>
      </c>
      <c r="BK65" s="8">
        <v>58</v>
      </c>
      <c r="BL65" s="51" t="s">
        <v>184</v>
      </c>
      <c r="BM65">
        <v>113</v>
      </c>
    </row>
    <row r="66" spans="1:65" ht="12.75">
      <c r="A66" s="8">
        <v>59</v>
      </c>
      <c r="B66" s="51" t="s">
        <v>180</v>
      </c>
      <c r="C66" s="47">
        <v>60</v>
      </c>
      <c r="D66" s="33">
        <v>10</v>
      </c>
      <c r="E66" s="3">
        <v>12</v>
      </c>
      <c r="F66" s="3">
        <v>26</v>
      </c>
      <c r="G66" s="3">
        <v>0</v>
      </c>
      <c r="H66" s="28">
        <v>21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36</v>
      </c>
      <c r="O66" s="3">
        <v>0</v>
      </c>
      <c r="P66" s="14">
        <f t="shared" si="2"/>
        <v>105</v>
      </c>
      <c r="Q66" s="14">
        <f t="shared" si="3"/>
        <v>105</v>
      </c>
      <c r="R66" s="14"/>
      <c r="S66" s="8">
        <v>59</v>
      </c>
      <c r="T66" s="51" t="s">
        <v>178</v>
      </c>
      <c r="U66" s="14">
        <v>0</v>
      </c>
      <c r="W66">
        <v>59</v>
      </c>
      <c r="X66" t="s">
        <v>10</v>
      </c>
      <c r="Y66">
        <v>0</v>
      </c>
      <c r="AA66" s="8">
        <v>59</v>
      </c>
      <c r="AB66" s="51" t="s">
        <v>27</v>
      </c>
      <c r="AC66">
        <v>10</v>
      </c>
      <c r="AE66" s="8">
        <v>59</v>
      </c>
      <c r="AF66" s="51" t="s">
        <v>66</v>
      </c>
      <c r="AG66">
        <v>23</v>
      </c>
      <c r="AI66" s="8">
        <v>59</v>
      </c>
      <c r="AJ66" s="51" t="s">
        <v>185</v>
      </c>
      <c r="AK66">
        <v>38</v>
      </c>
      <c r="AM66" s="51">
        <v>59</v>
      </c>
      <c r="AN66" s="51" t="s">
        <v>35</v>
      </c>
      <c r="AO66">
        <v>52</v>
      </c>
      <c r="AQ66" s="8">
        <v>59</v>
      </c>
      <c r="AR66" s="51" t="s">
        <v>26</v>
      </c>
      <c r="AS66">
        <v>55</v>
      </c>
      <c r="AU66" s="8">
        <v>59</v>
      </c>
      <c r="AV66" s="51" t="s">
        <v>180</v>
      </c>
      <c r="AW66">
        <v>69</v>
      </c>
      <c r="AY66" s="8">
        <v>59</v>
      </c>
      <c r="AZ66" s="51" t="s">
        <v>180</v>
      </c>
      <c r="BA66">
        <v>69</v>
      </c>
      <c r="BC66" s="8">
        <v>59</v>
      </c>
      <c r="BD66" s="51" t="s">
        <v>64</v>
      </c>
      <c r="BE66">
        <v>81</v>
      </c>
      <c r="BG66" s="8">
        <v>59</v>
      </c>
      <c r="BH66" s="51" t="s">
        <v>98</v>
      </c>
      <c r="BI66">
        <v>90</v>
      </c>
      <c r="BK66" s="8">
        <v>59</v>
      </c>
      <c r="BL66" s="51" t="s">
        <v>180</v>
      </c>
      <c r="BM66">
        <v>105</v>
      </c>
    </row>
    <row r="67" spans="1:65" ht="12.75">
      <c r="A67" s="8">
        <v>60</v>
      </c>
      <c r="B67" s="51" t="s">
        <v>35</v>
      </c>
      <c r="C67" s="47">
        <v>95</v>
      </c>
      <c r="D67" s="32">
        <v>20</v>
      </c>
      <c r="E67" s="28">
        <v>22</v>
      </c>
      <c r="F67" s="28">
        <v>0</v>
      </c>
      <c r="G67" s="3">
        <v>10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34</v>
      </c>
      <c r="O67" s="3">
        <v>0</v>
      </c>
      <c r="P67" s="14">
        <f t="shared" si="2"/>
        <v>86</v>
      </c>
      <c r="Q67" s="14">
        <f t="shared" si="3"/>
        <v>86</v>
      </c>
      <c r="R67" s="14"/>
      <c r="S67" s="8">
        <v>60</v>
      </c>
      <c r="T67" s="51" t="s">
        <v>179</v>
      </c>
      <c r="U67" s="14">
        <v>0</v>
      </c>
      <c r="W67">
        <v>60</v>
      </c>
      <c r="X67" t="s">
        <v>52</v>
      </c>
      <c r="Y67">
        <v>0</v>
      </c>
      <c r="AA67" s="8">
        <v>60</v>
      </c>
      <c r="AB67" s="51" t="s">
        <v>66</v>
      </c>
      <c r="AC67">
        <v>10</v>
      </c>
      <c r="AE67" s="8">
        <v>60</v>
      </c>
      <c r="AF67" s="51" t="s">
        <v>184</v>
      </c>
      <c r="AG67">
        <v>20</v>
      </c>
      <c r="AI67" s="8">
        <v>60</v>
      </c>
      <c r="AJ67" s="51" t="s">
        <v>184</v>
      </c>
      <c r="AK67">
        <v>37</v>
      </c>
      <c r="AM67" s="51">
        <v>60</v>
      </c>
      <c r="AN67" s="51" t="s">
        <v>184</v>
      </c>
      <c r="AO67">
        <v>37</v>
      </c>
      <c r="AQ67" s="8">
        <v>60</v>
      </c>
      <c r="AR67" s="51" t="s">
        <v>35</v>
      </c>
      <c r="AS67">
        <v>52</v>
      </c>
      <c r="AU67" s="8">
        <v>60</v>
      </c>
      <c r="AV67" s="51" t="s">
        <v>17</v>
      </c>
      <c r="AW67">
        <v>64</v>
      </c>
      <c r="AY67" s="8">
        <v>60</v>
      </c>
      <c r="AZ67" s="51" t="s">
        <v>17</v>
      </c>
      <c r="BA67">
        <v>64</v>
      </c>
      <c r="BC67" s="8">
        <v>60</v>
      </c>
      <c r="BD67" s="51" t="s">
        <v>66</v>
      </c>
      <c r="BE67">
        <v>81</v>
      </c>
      <c r="BG67" s="8">
        <v>60</v>
      </c>
      <c r="BH67" s="51" t="s">
        <v>35</v>
      </c>
      <c r="BI67">
        <v>86</v>
      </c>
      <c r="BK67" s="8">
        <v>60</v>
      </c>
      <c r="BL67" s="51" t="s">
        <v>35</v>
      </c>
      <c r="BM67">
        <v>86</v>
      </c>
    </row>
    <row r="68" spans="1:65" ht="12.75">
      <c r="A68" s="8">
        <v>61</v>
      </c>
      <c r="B68" s="51" t="s">
        <v>64</v>
      </c>
      <c r="C68" s="47">
        <v>22</v>
      </c>
      <c r="D68" s="32">
        <v>0</v>
      </c>
      <c r="E68" s="3">
        <v>14</v>
      </c>
      <c r="F68" s="3">
        <v>12</v>
      </c>
      <c r="G68" s="3">
        <v>13</v>
      </c>
      <c r="H68" s="3">
        <v>42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14">
        <f t="shared" si="2"/>
        <v>81</v>
      </c>
      <c r="Q68" s="14">
        <f t="shared" si="3"/>
        <v>81</v>
      </c>
      <c r="R68" s="14"/>
      <c r="S68" s="8">
        <v>61</v>
      </c>
      <c r="T68" s="51" t="s">
        <v>64</v>
      </c>
      <c r="U68" s="14">
        <v>0</v>
      </c>
      <c r="W68">
        <v>61</v>
      </c>
      <c r="X68" t="s">
        <v>178</v>
      </c>
      <c r="Y68">
        <v>0</v>
      </c>
      <c r="AA68" s="8">
        <v>61</v>
      </c>
      <c r="AB68" s="51" t="s">
        <v>184</v>
      </c>
      <c r="AC68">
        <v>10</v>
      </c>
      <c r="AE68" s="8">
        <v>61</v>
      </c>
      <c r="AF68" s="51" t="s">
        <v>26</v>
      </c>
      <c r="AG68">
        <v>13</v>
      </c>
      <c r="AI68" s="8">
        <v>61</v>
      </c>
      <c r="AJ68" s="51" t="s">
        <v>19</v>
      </c>
      <c r="AK68">
        <v>34</v>
      </c>
      <c r="AM68" s="51">
        <v>61</v>
      </c>
      <c r="AN68" s="51" t="s">
        <v>19</v>
      </c>
      <c r="AO68">
        <v>34</v>
      </c>
      <c r="AQ68" s="8">
        <v>61</v>
      </c>
      <c r="AR68" s="51" t="s">
        <v>184</v>
      </c>
      <c r="AS68">
        <v>37</v>
      </c>
      <c r="AU68" s="8">
        <v>61</v>
      </c>
      <c r="AV68" s="51" t="s">
        <v>26</v>
      </c>
      <c r="AW68">
        <v>55</v>
      </c>
      <c r="AY68" s="8">
        <v>61</v>
      </c>
      <c r="AZ68" s="51" t="s">
        <v>66</v>
      </c>
      <c r="BA68">
        <v>63</v>
      </c>
      <c r="BC68" s="8">
        <v>61</v>
      </c>
      <c r="BD68" s="51" t="s">
        <v>180</v>
      </c>
      <c r="BE68">
        <v>69</v>
      </c>
      <c r="BG68" s="8">
        <v>61</v>
      </c>
      <c r="BH68" s="51" t="s">
        <v>64</v>
      </c>
      <c r="BI68">
        <v>81</v>
      </c>
      <c r="BK68" s="8">
        <v>61</v>
      </c>
      <c r="BL68" s="51" t="s">
        <v>64</v>
      </c>
      <c r="BM68">
        <v>81</v>
      </c>
    </row>
    <row r="69" spans="1:65" ht="12.75">
      <c r="A69" s="8">
        <v>62</v>
      </c>
      <c r="B69" s="51" t="s">
        <v>66</v>
      </c>
      <c r="C69" s="47">
        <v>31</v>
      </c>
      <c r="D69" s="32">
        <v>0</v>
      </c>
      <c r="E69" s="28">
        <v>0</v>
      </c>
      <c r="F69" s="3">
        <v>10</v>
      </c>
      <c r="G69" s="3">
        <v>13</v>
      </c>
      <c r="H69" s="28">
        <v>0</v>
      </c>
      <c r="I69" s="3">
        <v>0</v>
      </c>
      <c r="J69" s="3">
        <v>0</v>
      </c>
      <c r="K69" s="3">
        <v>0</v>
      </c>
      <c r="L69" s="3">
        <v>40</v>
      </c>
      <c r="M69" s="3">
        <v>18</v>
      </c>
      <c r="N69" s="3">
        <v>0</v>
      </c>
      <c r="O69" s="3">
        <v>0</v>
      </c>
      <c r="P69" s="14">
        <f t="shared" si="2"/>
        <v>81</v>
      </c>
      <c r="Q69" s="14">
        <f t="shared" si="3"/>
        <v>81</v>
      </c>
      <c r="R69" s="14"/>
      <c r="S69" s="8">
        <v>62</v>
      </c>
      <c r="T69" s="51" t="s">
        <v>18</v>
      </c>
      <c r="U69" s="14">
        <v>0</v>
      </c>
      <c r="W69">
        <v>62</v>
      </c>
      <c r="X69" t="s">
        <v>179</v>
      </c>
      <c r="Y69">
        <v>0</v>
      </c>
      <c r="AA69" s="8">
        <v>62</v>
      </c>
      <c r="AB69" s="51" t="s">
        <v>10</v>
      </c>
      <c r="AC69">
        <v>0</v>
      </c>
      <c r="AE69" s="8">
        <v>62</v>
      </c>
      <c r="AF69" s="51" t="s">
        <v>51</v>
      </c>
      <c r="AG69">
        <v>13</v>
      </c>
      <c r="AI69" s="8">
        <v>62</v>
      </c>
      <c r="AJ69" s="51" t="s">
        <v>66</v>
      </c>
      <c r="AK69">
        <v>23</v>
      </c>
      <c r="AM69" s="51">
        <v>62</v>
      </c>
      <c r="AN69" s="51" t="s">
        <v>66</v>
      </c>
      <c r="AO69">
        <v>23</v>
      </c>
      <c r="AQ69" s="8">
        <v>62</v>
      </c>
      <c r="AR69" s="51" t="s">
        <v>19</v>
      </c>
      <c r="AS69">
        <v>34</v>
      </c>
      <c r="AU69" s="8">
        <v>62</v>
      </c>
      <c r="AV69" s="51" t="s">
        <v>35</v>
      </c>
      <c r="AW69">
        <v>52</v>
      </c>
      <c r="AY69" s="8">
        <v>62</v>
      </c>
      <c r="AZ69" s="51" t="s">
        <v>26</v>
      </c>
      <c r="BA69">
        <v>55</v>
      </c>
      <c r="BC69" s="8">
        <v>62</v>
      </c>
      <c r="BD69" s="51" t="s">
        <v>17</v>
      </c>
      <c r="BE69">
        <v>64</v>
      </c>
      <c r="BG69" s="8">
        <v>62</v>
      </c>
      <c r="BH69" s="51" t="s">
        <v>66</v>
      </c>
      <c r="BI69">
        <v>81</v>
      </c>
      <c r="BK69" s="8">
        <v>62</v>
      </c>
      <c r="BL69" s="51" t="s">
        <v>66</v>
      </c>
      <c r="BM69">
        <v>81</v>
      </c>
    </row>
    <row r="70" spans="1:65" ht="12.75">
      <c r="A70" s="8">
        <v>63</v>
      </c>
      <c r="B70" s="51" t="s">
        <v>110</v>
      </c>
      <c r="C70" s="47">
        <v>24</v>
      </c>
      <c r="D70" s="33">
        <v>0</v>
      </c>
      <c r="E70" s="3">
        <v>0</v>
      </c>
      <c r="F70" s="28">
        <v>0</v>
      </c>
      <c r="G70" s="3">
        <v>0</v>
      </c>
      <c r="H70" s="28">
        <v>0</v>
      </c>
      <c r="I70" s="3">
        <v>0</v>
      </c>
      <c r="J70" s="3">
        <v>0</v>
      </c>
      <c r="K70" s="3">
        <v>0</v>
      </c>
      <c r="L70" s="3">
        <v>48</v>
      </c>
      <c r="M70" s="3">
        <v>0</v>
      </c>
      <c r="N70" s="3">
        <v>0</v>
      </c>
      <c r="O70" s="3">
        <v>18</v>
      </c>
      <c r="P70" s="14">
        <f t="shared" si="2"/>
        <v>66</v>
      </c>
      <c r="Q70" s="14">
        <f t="shared" si="3"/>
        <v>66</v>
      </c>
      <c r="R70" s="14"/>
      <c r="S70" s="8">
        <v>63</v>
      </c>
      <c r="T70" s="51" t="s">
        <v>182</v>
      </c>
      <c r="U70" s="14">
        <v>0</v>
      </c>
      <c r="W70">
        <v>63</v>
      </c>
      <c r="X70" t="s">
        <v>18</v>
      </c>
      <c r="Y70">
        <v>0</v>
      </c>
      <c r="AA70" s="8">
        <v>63</v>
      </c>
      <c r="AB70" s="51" t="s">
        <v>52</v>
      </c>
      <c r="AC70">
        <v>0</v>
      </c>
      <c r="AE70" s="8">
        <v>63</v>
      </c>
      <c r="AF70" s="51" t="s">
        <v>17</v>
      </c>
      <c r="AG70">
        <v>12</v>
      </c>
      <c r="AI70" s="8">
        <v>63</v>
      </c>
      <c r="AJ70" s="51" t="s">
        <v>51</v>
      </c>
      <c r="AK70">
        <v>13</v>
      </c>
      <c r="AM70" s="51">
        <v>63</v>
      </c>
      <c r="AN70" s="51" t="s">
        <v>51</v>
      </c>
      <c r="AO70">
        <v>13</v>
      </c>
      <c r="AQ70" s="8">
        <v>63</v>
      </c>
      <c r="AR70" s="51" t="s">
        <v>66</v>
      </c>
      <c r="AS70">
        <v>23</v>
      </c>
      <c r="AU70" s="8">
        <v>63</v>
      </c>
      <c r="AV70" s="51" t="s">
        <v>66</v>
      </c>
      <c r="AW70">
        <v>23</v>
      </c>
      <c r="AY70" s="8">
        <v>63</v>
      </c>
      <c r="AZ70" s="51" t="s">
        <v>35</v>
      </c>
      <c r="BA70">
        <v>52</v>
      </c>
      <c r="BC70" s="8">
        <v>63</v>
      </c>
      <c r="BD70" s="51" t="s">
        <v>26</v>
      </c>
      <c r="BE70">
        <v>55</v>
      </c>
      <c r="BG70" s="8">
        <v>63</v>
      </c>
      <c r="BH70" s="51" t="s">
        <v>17</v>
      </c>
      <c r="BI70">
        <v>64</v>
      </c>
      <c r="BK70" s="8">
        <v>63</v>
      </c>
      <c r="BL70" s="51" t="s">
        <v>110</v>
      </c>
      <c r="BM70">
        <v>66</v>
      </c>
    </row>
    <row r="71" spans="1:65" ht="12.75">
      <c r="A71" s="8">
        <v>64</v>
      </c>
      <c r="B71" s="51" t="s">
        <v>17</v>
      </c>
      <c r="C71" s="47">
        <v>23</v>
      </c>
      <c r="D71" s="1">
        <v>12</v>
      </c>
      <c r="E71" s="3">
        <v>0</v>
      </c>
      <c r="F71" s="3">
        <v>0</v>
      </c>
      <c r="G71" s="7">
        <v>0</v>
      </c>
      <c r="H71" s="3">
        <v>0</v>
      </c>
      <c r="I71" s="3">
        <v>0</v>
      </c>
      <c r="J71" s="28">
        <v>52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14">
        <f t="shared" si="2"/>
        <v>64</v>
      </c>
      <c r="Q71" s="14">
        <f t="shared" si="3"/>
        <v>64</v>
      </c>
      <c r="R71" s="14"/>
      <c r="S71" s="8">
        <v>64</v>
      </c>
      <c r="T71" s="51" t="s">
        <v>21</v>
      </c>
      <c r="U71" s="14">
        <v>0</v>
      </c>
      <c r="W71">
        <v>64</v>
      </c>
      <c r="X71" t="s">
        <v>182</v>
      </c>
      <c r="Y71">
        <v>0</v>
      </c>
      <c r="AA71" s="8">
        <v>64</v>
      </c>
      <c r="AB71" s="51" t="s">
        <v>178</v>
      </c>
      <c r="AC71">
        <v>0</v>
      </c>
      <c r="AE71" s="8">
        <v>64</v>
      </c>
      <c r="AF71" s="51" t="s">
        <v>10</v>
      </c>
      <c r="AG71">
        <v>0</v>
      </c>
      <c r="AI71" s="8">
        <v>64</v>
      </c>
      <c r="AJ71" s="51" t="s">
        <v>17</v>
      </c>
      <c r="AK71">
        <v>12</v>
      </c>
      <c r="AM71" s="51">
        <v>64</v>
      </c>
      <c r="AN71" s="51" t="s">
        <v>17</v>
      </c>
      <c r="AO71">
        <v>12</v>
      </c>
      <c r="AQ71" s="8">
        <v>64</v>
      </c>
      <c r="AR71" s="51" t="s">
        <v>51</v>
      </c>
      <c r="AS71">
        <v>13</v>
      </c>
      <c r="AU71" s="8">
        <v>64</v>
      </c>
      <c r="AV71" s="51" t="s">
        <v>51</v>
      </c>
      <c r="AW71">
        <v>13</v>
      </c>
      <c r="AY71" s="8">
        <v>64</v>
      </c>
      <c r="AZ71" s="51" t="s">
        <v>98</v>
      </c>
      <c r="BA71">
        <v>50</v>
      </c>
      <c r="BC71" s="8">
        <v>64</v>
      </c>
      <c r="BD71" s="51" t="s">
        <v>35</v>
      </c>
      <c r="BE71">
        <v>52</v>
      </c>
      <c r="BG71" s="8">
        <v>64</v>
      </c>
      <c r="BH71" s="51" t="s">
        <v>26</v>
      </c>
      <c r="BI71">
        <v>55</v>
      </c>
      <c r="BK71" s="8">
        <v>64</v>
      </c>
      <c r="BL71" s="51" t="s">
        <v>17</v>
      </c>
      <c r="BM71">
        <v>64</v>
      </c>
    </row>
    <row r="72" spans="1:65" ht="12.75">
      <c r="A72" s="8">
        <v>65</v>
      </c>
      <c r="B72" s="51" t="s">
        <v>26</v>
      </c>
      <c r="C72" s="47">
        <v>21</v>
      </c>
      <c r="D72" s="33">
        <v>0</v>
      </c>
      <c r="E72" s="3">
        <v>0</v>
      </c>
      <c r="F72" s="28">
        <v>0</v>
      </c>
      <c r="G72" s="3">
        <v>13</v>
      </c>
      <c r="H72" s="3">
        <v>42</v>
      </c>
      <c r="I72" s="3">
        <v>0</v>
      </c>
      <c r="J72" s="3">
        <v>0</v>
      </c>
      <c r="K72" s="28">
        <v>0</v>
      </c>
      <c r="L72" s="3">
        <v>0</v>
      </c>
      <c r="M72" s="3">
        <v>0</v>
      </c>
      <c r="N72" s="3">
        <v>0</v>
      </c>
      <c r="O72" s="3">
        <v>0</v>
      </c>
      <c r="P72" s="14">
        <f aca="true" t="shared" si="4" ref="P72:P79">SUM(D72:O72)</f>
        <v>55</v>
      </c>
      <c r="Q72" s="14">
        <f aca="true" t="shared" si="5" ref="Q72:Q79">+SUM(D72:O72)-SMALL(D72:O72,1)-SMALL(D72:O72,2)</f>
        <v>55</v>
      </c>
      <c r="R72"/>
      <c r="S72" s="8">
        <v>65</v>
      </c>
      <c r="T72" s="51" t="s">
        <v>66</v>
      </c>
      <c r="U72" s="14">
        <v>0</v>
      </c>
      <c r="W72">
        <v>65</v>
      </c>
      <c r="X72" t="s">
        <v>21</v>
      </c>
      <c r="Y72">
        <v>0</v>
      </c>
      <c r="AA72" s="8">
        <v>65</v>
      </c>
      <c r="AB72" s="51" t="s">
        <v>182</v>
      </c>
      <c r="AC72">
        <v>0</v>
      </c>
      <c r="AE72" s="8">
        <v>65</v>
      </c>
      <c r="AF72" s="51" t="s">
        <v>52</v>
      </c>
      <c r="AG72">
        <v>0</v>
      </c>
      <c r="AI72" s="8">
        <v>65</v>
      </c>
      <c r="AJ72" s="51" t="s">
        <v>10</v>
      </c>
      <c r="AK72">
        <v>10</v>
      </c>
      <c r="AM72" s="51">
        <v>65</v>
      </c>
      <c r="AN72" s="51" t="s">
        <v>10</v>
      </c>
      <c r="AO72">
        <v>10</v>
      </c>
      <c r="AQ72" s="8">
        <v>65</v>
      </c>
      <c r="AR72" s="51" t="s">
        <v>10</v>
      </c>
      <c r="AS72">
        <v>10</v>
      </c>
      <c r="AU72" s="8">
        <v>65</v>
      </c>
      <c r="AV72" s="51" t="s">
        <v>10</v>
      </c>
      <c r="AW72">
        <v>10</v>
      </c>
      <c r="AY72" s="8">
        <v>65</v>
      </c>
      <c r="AZ72" s="51" t="s">
        <v>110</v>
      </c>
      <c r="BA72">
        <v>48</v>
      </c>
      <c r="BC72" s="8">
        <v>65</v>
      </c>
      <c r="BD72" s="51" t="s">
        <v>110</v>
      </c>
      <c r="BE72">
        <v>48</v>
      </c>
      <c r="BG72" s="8">
        <v>65</v>
      </c>
      <c r="BH72" s="51" t="s">
        <v>110</v>
      </c>
      <c r="BI72">
        <v>48</v>
      </c>
      <c r="BK72" s="8">
        <v>65</v>
      </c>
      <c r="BL72" s="51" t="s">
        <v>26</v>
      </c>
      <c r="BM72">
        <v>55</v>
      </c>
    </row>
    <row r="73" spans="1:65" ht="12.75">
      <c r="A73" s="8">
        <v>66</v>
      </c>
      <c r="B73" s="51" t="s">
        <v>178</v>
      </c>
      <c r="C73" s="47">
        <v>24</v>
      </c>
      <c r="D73" s="32">
        <v>0</v>
      </c>
      <c r="E73" s="28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22</v>
      </c>
      <c r="N73" s="3">
        <v>0</v>
      </c>
      <c r="O73" s="3">
        <v>0</v>
      </c>
      <c r="P73" s="14">
        <f t="shared" si="4"/>
        <v>22</v>
      </c>
      <c r="Q73" s="14">
        <f t="shared" si="5"/>
        <v>22</v>
      </c>
      <c r="R73"/>
      <c r="S73" s="8">
        <v>66</v>
      </c>
      <c r="T73" s="51" t="s">
        <v>185</v>
      </c>
      <c r="U73" s="14">
        <v>0</v>
      </c>
      <c r="W73">
        <v>66</v>
      </c>
      <c r="X73" t="s">
        <v>66</v>
      </c>
      <c r="Y73">
        <v>0</v>
      </c>
      <c r="AA73" s="8">
        <v>66</v>
      </c>
      <c r="AB73" s="51" t="s">
        <v>21</v>
      </c>
      <c r="AC73">
        <v>0</v>
      </c>
      <c r="AE73" s="8">
        <v>66</v>
      </c>
      <c r="AF73" s="51" t="s">
        <v>178</v>
      </c>
      <c r="AG73">
        <v>0</v>
      </c>
      <c r="AI73" s="8">
        <v>66</v>
      </c>
      <c r="AJ73" s="51" t="s">
        <v>52</v>
      </c>
      <c r="AK73">
        <v>0</v>
      </c>
      <c r="AM73" s="51">
        <v>66</v>
      </c>
      <c r="AN73" s="51" t="s">
        <v>52</v>
      </c>
      <c r="AO73">
        <v>0</v>
      </c>
      <c r="AQ73" s="8">
        <v>66</v>
      </c>
      <c r="AR73" s="51" t="s">
        <v>52</v>
      </c>
      <c r="AS73">
        <v>0</v>
      </c>
      <c r="AU73" s="8">
        <v>66</v>
      </c>
      <c r="AV73" s="51" t="s">
        <v>52</v>
      </c>
      <c r="AW73">
        <v>0</v>
      </c>
      <c r="AY73" s="8">
        <v>66</v>
      </c>
      <c r="AZ73" s="51" t="s">
        <v>51</v>
      </c>
      <c r="BA73">
        <v>13</v>
      </c>
      <c r="BC73" s="8">
        <v>66</v>
      </c>
      <c r="BD73" s="51" t="s">
        <v>178</v>
      </c>
      <c r="BE73">
        <v>22</v>
      </c>
      <c r="BG73" s="8">
        <v>66</v>
      </c>
      <c r="BH73" s="51" t="s">
        <v>178</v>
      </c>
      <c r="BI73">
        <v>22</v>
      </c>
      <c r="BK73" s="8">
        <v>66</v>
      </c>
      <c r="BL73" s="51" t="s">
        <v>178</v>
      </c>
      <c r="BM73">
        <v>22</v>
      </c>
    </row>
    <row r="74" spans="1:65" ht="12.75">
      <c r="A74" s="8">
        <v>67</v>
      </c>
      <c r="B74" s="51" t="s">
        <v>51</v>
      </c>
      <c r="C74" s="47">
        <v>20</v>
      </c>
      <c r="D74" s="32">
        <v>0</v>
      </c>
      <c r="E74" s="28">
        <v>0</v>
      </c>
      <c r="F74" s="3">
        <v>0</v>
      </c>
      <c r="G74" s="3">
        <v>13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14">
        <f t="shared" si="4"/>
        <v>13</v>
      </c>
      <c r="Q74" s="14">
        <f t="shared" si="5"/>
        <v>13</v>
      </c>
      <c r="R74"/>
      <c r="S74" s="8">
        <v>67</v>
      </c>
      <c r="T74" s="51" t="s">
        <v>26</v>
      </c>
      <c r="U74" s="14">
        <v>0</v>
      </c>
      <c r="W74">
        <v>67</v>
      </c>
      <c r="X74" t="s">
        <v>185</v>
      </c>
      <c r="Y74">
        <v>0</v>
      </c>
      <c r="AA74" s="8">
        <v>67</v>
      </c>
      <c r="AB74" s="51" t="s">
        <v>185</v>
      </c>
      <c r="AC74">
        <v>0</v>
      </c>
      <c r="AE74" s="8">
        <v>67</v>
      </c>
      <c r="AF74" s="51" t="s">
        <v>182</v>
      </c>
      <c r="AG74">
        <v>0</v>
      </c>
      <c r="AI74" s="8">
        <v>67</v>
      </c>
      <c r="AJ74" s="51" t="s">
        <v>178</v>
      </c>
      <c r="AK74">
        <v>0</v>
      </c>
      <c r="AM74" s="51">
        <v>67</v>
      </c>
      <c r="AN74" s="51" t="s">
        <v>178</v>
      </c>
      <c r="AO74">
        <v>0</v>
      </c>
      <c r="AQ74" s="8">
        <v>67</v>
      </c>
      <c r="AR74" s="51" t="s">
        <v>178</v>
      </c>
      <c r="AS74">
        <v>0</v>
      </c>
      <c r="AU74" s="8">
        <v>67</v>
      </c>
      <c r="AV74" s="51" t="s">
        <v>178</v>
      </c>
      <c r="AW74">
        <v>0</v>
      </c>
      <c r="AY74" s="8">
        <v>67</v>
      </c>
      <c r="AZ74" s="51" t="s">
        <v>10</v>
      </c>
      <c r="BA74">
        <v>10</v>
      </c>
      <c r="BC74" s="8">
        <v>67</v>
      </c>
      <c r="BD74" s="51" t="s">
        <v>51</v>
      </c>
      <c r="BE74">
        <v>13</v>
      </c>
      <c r="BG74" s="8">
        <v>67</v>
      </c>
      <c r="BH74" s="51" t="s">
        <v>51</v>
      </c>
      <c r="BI74">
        <v>13</v>
      </c>
      <c r="BK74" s="8">
        <v>67</v>
      </c>
      <c r="BL74" s="51" t="s">
        <v>51</v>
      </c>
      <c r="BM74">
        <v>13</v>
      </c>
    </row>
    <row r="75" spans="1:65" ht="12.75">
      <c r="A75" s="8">
        <v>68</v>
      </c>
      <c r="B75" s="51" t="s">
        <v>10</v>
      </c>
      <c r="C75" s="47">
        <v>27</v>
      </c>
      <c r="D75" s="32">
        <v>0</v>
      </c>
      <c r="E75" s="28">
        <v>0</v>
      </c>
      <c r="F75" s="3">
        <v>0</v>
      </c>
      <c r="G75" s="3">
        <v>0</v>
      </c>
      <c r="H75" s="28">
        <v>10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14">
        <f t="shared" si="4"/>
        <v>10</v>
      </c>
      <c r="Q75" s="14">
        <f t="shared" si="5"/>
        <v>10</v>
      </c>
      <c r="R75"/>
      <c r="S75" s="8">
        <v>68</v>
      </c>
      <c r="T75" s="51" t="s">
        <v>67</v>
      </c>
      <c r="U75" s="14">
        <v>0</v>
      </c>
      <c r="W75">
        <v>68</v>
      </c>
      <c r="X75" t="s">
        <v>26</v>
      </c>
      <c r="Y75">
        <v>0</v>
      </c>
      <c r="AA75" s="8">
        <v>68</v>
      </c>
      <c r="AB75" s="51" t="s">
        <v>26</v>
      </c>
      <c r="AC75">
        <v>0</v>
      </c>
      <c r="AE75" s="8">
        <v>68</v>
      </c>
      <c r="AF75" s="51" t="s">
        <v>21</v>
      </c>
      <c r="AG75">
        <v>0</v>
      </c>
      <c r="AI75" s="8">
        <v>68</v>
      </c>
      <c r="AJ75" s="51" t="s">
        <v>182</v>
      </c>
      <c r="AK75">
        <v>0</v>
      </c>
      <c r="AM75" s="51">
        <v>68</v>
      </c>
      <c r="AN75" s="51" t="s">
        <v>182</v>
      </c>
      <c r="AO75">
        <v>0</v>
      </c>
      <c r="AQ75" s="8">
        <v>68</v>
      </c>
      <c r="AR75" s="51" t="s">
        <v>182</v>
      </c>
      <c r="AS75">
        <v>0</v>
      </c>
      <c r="AU75" s="8">
        <v>68</v>
      </c>
      <c r="AV75" s="51" t="s">
        <v>182</v>
      </c>
      <c r="AW75">
        <v>0</v>
      </c>
      <c r="AY75" s="8">
        <v>68</v>
      </c>
      <c r="AZ75" s="51" t="s">
        <v>52</v>
      </c>
      <c r="BA75">
        <v>0</v>
      </c>
      <c r="BC75" s="8">
        <v>68</v>
      </c>
      <c r="BD75" s="51" t="s">
        <v>10</v>
      </c>
      <c r="BE75">
        <v>10</v>
      </c>
      <c r="BG75" s="8">
        <v>68</v>
      </c>
      <c r="BH75" s="51" t="s">
        <v>10</v>
      </c>
      <c r="BI75">
        <v>10</v>
      </c>
      <c r="BK75" s="8">
        <v>68</v>
      </c>
      <c r="BL75" s="51" t="s">
        <v>10</v>
      </c>
      <c r="BM75">
        <v>10</v>
      </c>
    </row>
    <row r="76" spans="1:65" ht="12.75">
      <c r="A76" s="8">
        <v>69</v>
      </c>
      <c r="B76" s="51" t="s">
        <v>52</v>
      </c>
      <c r="C76" s="47">
        <v>20</v>
      </c>
      <c r="D76" s="32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28">
        <v>0</v>
      </c>
      <c r="L76" s="3">
        <v>0</v>
      </c>
      <c r="M76" s="3">
        <v>0</v>
      </c>
      <c r="N76" s="3">
        <v>0</v>
      </c>
      <c r="O76" s="3">
        <v>0</v>
      </c>
      <c r="P76" s="14">
        <f t="shared" si="4"/>
        <v>0</v>
      </c>
      <c r="Q76" s="14">
        <f t="shared" si="5"/>
        <v>0</v>
      </c>
      <c r="R76"/>
      <c r="S76" s="8">
        <v>69</v>
      </c>
      <c r="T76" s="51" t="s">
        <v>51</v>
      </c>
      <c r="U76" s="14">
        <v>0</v>
      </c>
      <c r="W76">
        <v>69</v>
      </c>
      <c r="X76" t="s">
        <v>51</v>
      </c>
      <c r="Y76">
        <v>0</v>
      </c>
      <c r="AA76" s="8">
        <v>69</v>
      </c>
      <c r="AB76" s="51" t="s">
        <v>51</v>
      </c>
      <c r="AC76">
        <v>0</v>
      </c>
      <c r="AE76" s="8">
        <v>69</v>
      </c>
      <c r="AF76" s="51" t="s">
        <v>185</v>
      </c>
      <c r="AG76">
        <v>0</v>
      </c>
      <c r="AI76" s="8">
        <v>69</v>
      </c>
      <c r="AJ76" s="51" t="s">
        <v>21</v>
      </c>
      <c r="AK76">
        <v>0</v>
      </c>
      <c r="AM76" s="51">
        <v>69</v>
      </c>
      <c r="AN76" s="51" t="s">
        <v>21</v>
      </c>
      <c r="AO76">
        <v>0</v>
      </c>
      <c r="AQ76" s="8">
        <v>69</v>
      </c>
      <c r="AR76" s="51" t="s">
        <v>21</v>
      </c>
      <c r="AS76">
        <v>0</v>
      </c>
      <c r="AU76" s="8">
        <v>69</v>
      </c>
      <c r="AV76" s="51" t="s">
        <v>21</v>
      </c>
      <c r="AW76">
        <v>0</v>
      </c>
      <c r="AY76" s="8">
        <v>69</v>
      </c>
      <c r="AZ76" s="51" t="s">
        <v>178</v>
      </c>
      <c r="BA76">
        <v>0</v>
      </c>
      <c r="BC76" s="8">
        <v>69</v>
      </c>
      <c r="BD76" s="51" t="s">
        <v>52</v>
      </c>
      <c r="BE76">
        <v>0</v>
      </c>
      <c r="BG76" s="8">
        <v>69</v>
      </c>
      <c r="BH76" s="51" t="s">
        <v>52</v>
      </c>
      <c r="BI76">
        <v>0</v>
      </c>
      <c r="BK76" s="8">
        <v>69</v>
      </c>
      <c r="BL76" s="51" t="s">
        <v>52</v>
      </c>
      <c r="BM76">
        <v>0</v>
      </c>
    </row>
    <row r="77" spans="1:65" ht="12.75">
      <c r="A77" s="8">
        <v>70</v>
      </c>
      <c r="B77" s="51" t="s">
        <v>182</v>
      </c>
      <c r="C77" s="47">
        <v>48</v>
      </c>
      <c r="D77" s="32">
        <v>0</v>
      </c>
      <c r="E77" s="3">
        <v>0</v>
      </c>
      <c r="F77" s="3">
        <v>0</v>
      </c>
      <c r="G77" s="3">
        <v>0</v>
      </c>
      <c r="H77" s="28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14">
        <f t="shared" si="4"/>
        <v>0</v>
      </c>
      <c r="Q77" s="14">
        <f t="shared" si="5"/>
        <v>0</v>
      </c>
      <c r="R77"/>
      <c r="S77" s="8">
        <v>70</v>
      </c>
      <c r="T77" s="51" t="s">
        <v>187</v>
      </c>
      <c r="U77" s="14">
        <v>0</v>
      </c>
      <c r="W77">
        <v>70</v>
      </c>
      <c r="X77" t="s">
        <v>187</v>
      </c>
      <c r="Y77">
        <v>0</v>
      </c>
      <c r="AA77" s="8">
        <v>70</v>
      </c>
      <c r="AB77" s="51" t="s">
        <v>187</v>
      </c>
      <c r="AC77">
        <v>0</v>
      </c>
      <c r="AE77" s="8">
        <v>70</v>
      </c>
      <c r="AF77" s="51" t="s">
        <v>187</v>
      </c>
      <c r="AG77">
        <v>0</v>
      </c>
      <c r="AI77" s="8">
        <v>70</v>
      </c>
      <c r="AJ77" s="51" t="s">
        <v>187</v>
      </c>
      <c r="AK77">
        <v>0</v>
      </c>
      <c r="AM77" s="51">
        <v>70</v>
      </c>
      <c r="AN77" s="51" t="s">
        <v>187</v>
      </c>
      <c r="AO77">
        <v>0</v>
      </c>
      <c r="AQ77" s="8">
        <v>70</v>
      </c>
      <c r="AR77" s="51" t="s">
        <v>187</v>
      </c>
      <c r="AS77">
        <v>0</v>
      </c>
      <c r="AU77" s="8">
        <v>70</v>
      </c>
      <c r="AV77" s="51" t="s">
        <v>187</v>
      </c>
      <c r="AW77">
        <v>0</v>
      </c>
      <c r="AY77" s="8">
        <v>70</v>
      </c>
      <c r="AZ77" s="51" t="s">
        <v>182</v>
      </c>
      <c r="BA77">
        <v>0</v>
      </c>
      <c r="BC77" s="8">
        <v>70</v>
      </c>
      <c r="BD77" s="51" t="s">
        <v>182</v>
      </c>
      <c r="BE77">
        <v>0</v>
      </c>
      <c r="BG77" s="8">
        <v>70</v>
      </c>
      <c r="BH77" s="51" t="s">
        <v>182</v>
      </c>
      <c r="BI77">
        <v>0</v>
      </c>
      <c r="BK77" s="8">
        <v>70</v>
      </c>
      <c r="BL77" s="51" t="s">
        <v>182</v>
      </c>
      <c r="BM77">
        <v>0</v>
      </c>
    </row>
    <row r="78" spans="1:65" ht="12.75">
      <c r="A78" s="8">
        <v>71</v>
      </c>
      <c r="B78" s="51" t="s">
        <v>21</v>
      </c>
      <c r="C78" s="47">
        <v>34</v>
      </c>
      <c r="D78" s="3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14">
        <f t="shared" si="4"/>
        <v>0</v>
      </c>
      <c r="Q78" s="14">
        <f t="shared" si="5"/>
        <v>0</v>
      </c>
      <c r="R78"/>
      <c r="S78" s="8">
        <v>71</v>
      </c>
      <c r="T78" s="51" t="s">
        <v>110</v>
      </c>
      <c r="U78" s="14">
        <v>0</v>
      </c>
      <c r="W78">
        <v>71</v>
      </c>
      <c r="X78" t="s">
        <v>110</v>
      </c>
      <c r="Y78">
        <v>0</v>
      </c>
      <c r="AA78" s="8">
        <v>71</v>
      </c>
      <c r="AB78" s="51" t="s">
        <v>110</v>
      </c>
      <c r="AC78">
        <v>0</v>
      </c>
      <c r="AE78" s="8">
        <v>71</v>
      </c>
      <c r="AF78" s="51" t="s">
        <v>110</v>
      </c>
      <c r="AG78">
        <v>0</v>
      </c>
      <c r="AI78" s="8">
        <v>71</v>
      </c>
      <c r="AJ78" s="51" t="s">
        <v>110</v>
      </c>
      <c r="AK78">
        <v>0</v>
      </c>
      <c r="AM78" s="51">
        <v>71</v>
      </c>
      <c r="AN78" s="51" t="s">
        <v>110</v>
      </c>
      <c r="AO78">
        <v>0</v>
      </c>
      <c r="AQ78" s="8">
        <v>71</v>
      </c>
      <c r="AR78" s="51" t="s">
        <v>110</v>
      </c>
      <c r="AS78">
        <v>0</v>
      </c>
      <c r="AU78" s="8">
        <v>71</v>
      </c>
      <c r="AV78" s="51" t="s">
        <v>110</v>
      </c>
      <c r="AW78">
        <v>0</v>
      </c>
      <c r="AY78" s="8">
        <v>71</v>
      </c>
      <c r="AZ78" s="51" t="s">
        <v>21</v>
      </c>
      <c r="BA78">
        <v>0</v>
      </c>
      <c r="BC78" s="8">
        <v>71</v>
      </c>
      <c r="BD78" s="51" t="s">
        <v>21</v>
      </c>
      <c r="BE78">
        <v>0</v>
      </c>
      <c r="BG78" s="8">
        <v>71</v>
      </c>
      <c r="BH78" s="51" t="s">
        <v>21</v>
      </c>
      <c r="BI78">
        <v>0</v>
      </c>
      <c r="BK78" s="8">
        <v>71</v>
      </c>
      <c r="BL78" s="51" t="s">
        <v>21</v>
      </c>
      <c r="BM78">
        <v>0</v>
      </c>
    </row>
    <row r="79" spans="1:65" ht="12.75">
      <c r="A79" s="8">
        <v>72</v>
      </c>
      <c r="B79" s="51" t="s">
        <v>187</v>
      </c>
      <c r="C79" s="47">
        <v>21</v>
      </c>
      <c r="D79" s="32">
        <v>0</v>
      </c>
      <c r="E79" s="3">
        <v>0</v>
      </c>
      <c r="F79" s="3">
        <v>0</v>
      </c>
      <c r="G79" s="3">
        <v>0</v>
      </c>
      <c r="H79" s="28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14">
        <f t="shared" si="4"/>
        <v>0</v>
      </c>
      <c r="Q79" s="14">
        <f t="shared" si="5"/>
        <v>0</v>
      </c>
      <c r="R79"/>
      <c r="S79" s="8">
        <v>72</v>
      </c>
      <c r="T79" s="51" t="s">
        <v>98</v>
      </c>
      <c r="U79" s="14">
        <v>0</v>
      </c>
      <c r="W79">
        <v>72</v>
      </c>
      <c r="X79" t="s">
        <v>98</v>
      </c>
      <c r="Y79">
        <v>0</v>
      </c>
      <c r="AA79" s="8">
        <v>72</v>
      </c>
      <c r="AB79" s="51" t="s">
        <v>98</v>
      </c>
      <c r="AC79">
        <v>0</v>
      </c>
      <c r="AE79" s="8">
        <v>72</v>
      </c>
      <c r="AF79" s="51" t="s">
        <v>98</v>
      </c>
      <c r="AG79">
        <v>0</v>
      </c>
      <c r="AI79" s="8">
        <v>72</v>
      </c>
      <c r="AJ79" s="51" t="s">
        <v>98</v>
      </c>
      <c r="AK79">
        <v>0</v>
      </c>
      <c r="AM79" s="51">
        <v>72</v>
      </c>
      <c r="AN79" s="51" t="s">
        <v>98</v>
      </c>
      <c r="AO79">
        <v>0</v>
      </c>
      <c r="AQ79" s="8">
        <v>72</v>
      </c>
      <c r="AR79" s="51" t="s">
        <v>98</v>
      </c>
      <c r="AS79">
        <v>0</v>
      </c>
      <c r="AU79" s="8">
        <v>72</v>
      </c>
      <c r="AV79" s="51" t="s">
        <v>98</v>
      </c>
      <c r="AW79">
        <v>0</v>
      </c>
      <c r="AY79" s="8">
        <v>72</v>
      </c>
      <c r="AZ79" s="51" t="s">
        <v>187</v>
      </c>
      <c r="BA79">
        <v>0</v>
      </c>
      <c r="BC79" s="8">
        <v>72</v>
      </c>
      <c r="BD79" s="51" t="s">
        <v>187</v>
      </c>
      <c r="BE79">
        <v>0</v>
      </c>
      <c r="BG79" s="8">
        <v>72</v>
      </c>
      <c r="BH79" s="51" t="s">
        <v>187</v>
      </c>
      <c r="BI79">
        <v>0</v>
      </c>
      <c r="BK79" s="8">
        <v>72</v>
      </c>
      <c r="BL79" s="51" t="s">
        <v>187</v>
      </c>
      <c r="BM79">
        <v>0</v>
      </c>
    </row>
    <row r="80" spans="1:63" ht="12.75">
      <c r="A80"/>
      <c r="C80" s="47"/>
      <c r="R80"/>
      <c r="S80"/>
      <c r="AA80"/>
      <c r="AE80"/>
      <c r="AI80"/>
      <c r="AM80" s="20"/>
      <c r="AQ80"/>
      <c r="AU80"/>
      <c r="AY80"/>
      <c r="BC80"/>
      <c r="BG80"/>
      <c r="BK80"/>
    </row>
    <row r="81" spans="1:63" ht="12.75">
      <c r="A81"/>
      <c r="C81" s="47">
        <v>7918</v>
      </c>
      <c r="R81"/>
      <c r="S81"/>
      <c r="AA81"/>
      <c r="AE81"/>
      <c r="AI81"/>
      <c r="AM81" s="20"/>
      <c r="AQ81"/>
      <c r="AU81"/>
      <c r="AY81"/>
      <c r="BC81"/>
      <c r="BG81"/>
      <c r="BK81"/>
    </row>
    <row r="82" spans="1:63" ht="12.75">
      <c r="A82"/>
      <c r="R82"/>
      <c r="S82"/>
      <c r="AA82"/>
      <c r="AE82"/>
      <c r="AI82"/>
      <c r="AM82" s="20"/>
      <c r="AQ82"/>
      <c r="AU82"/>
      <c r="AY82"/>
      <c r="BC82"/>
      <c r="BG82"/>
      <c r="BK82"/>
    </row>
  </sheetData>
  <sheetProtection/>
  <printOptions/>
  <pageMargins left="0.75" right="0.75" top="0.52" bottom="0.54" header="0.5" footer="0.5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F9" sqref="F9:F8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210</v>
      </c>
      <c r="F4" s="1" t="s">
        <v>209</v>
      </c>
      <c r="H4" s="23">
        <v>39347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2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11" ht="12.75">
      <c r="C8" s="25"/>
      <c r="G8" s="8" t="s">
        <v>36</v>
      </c>
      <c r="J8" s="8" t="s">
        <v>113</v>
      </c>
      <c r="K8" s="7">
        <v>4</v>
      </c>
    </row>
    <row r="9" spans="1:11" ht="15">
      <c r="A9" s="12">
        <v>35</v>
      </c>
      <c r="B9" s="37" t="s">
        <v>5</v>
      </c>
      <c r="C9" s="47">
        <v>81</v>
      </c>
      <c r="D9" s="16">
        <v>2</v>
      </c>
      <c r="E9" s="2">
        <f aca="true" t="shared" si="0" ref="E9:E40">+D9/C9</f>
        <v>0.024691358024691357</v>
      </c>
      <c r="F9" s="5">
        <v>10.763</v>
      </c>
      <c r="G9" s="5">
        <f aca="true" t="shared" si="1" ref="G9:G40">F9*D9</f>
        <v>21.526</v>
      </c>
      <c r="H9" s="3">
        <v>32</v>
      </c>
      <c r="J9" t="s">
        <v>114</v>
      </c>
      <c r="K9">
        <v>2</v>
      </c>
    </row>
    <row r="10" spans="1:11" ht="15">
      <c r="A10" s="12">
        <v>30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3">
        <v>42</v>
      </c>
      <c r="J10" t="s">
        <v>221</v>
      </c>
      <c r="K10">
        <v>1</v>
      </c>
    </row>
    <row r="11" spans="1:11" ht="15">
      <c r="A11" s="12">
        <v>38</v>
      </c>
      <c r="B11" s="37" t="s">
        <v>7</v>
      </c>
      <c r="C11" s="47">
        <v>206</v>
      </c>
      <c r="D11" s="16">
        <v>4</v>
      </c>
      <c r="E11" s="2">
        <f t="shared" si="0"/>
        <v>0.019417475728155338</v>
      </c>
      <c r="F11" s="5">
        <v>4.913</v>
      </c>
      <c r="G11" s="5">
        <f t="shared" si="1"/>
        <v>19.652</v>
      </c>
      <c r="H11" s="3">
        <v>26</v>
      </c>
      <c r="J11" t="s">
        <v>115</v>
      </c>
      <c r="K11">
        <v>4</v>
      </c>
    </row>
    <row r="12" spans="1:11" ht="15">
      <c r="A12" s="12">
        <v>16</v>
      </c>
      <c r="B12" s="37" t="s">
        <v>8</v>
      </c>
      <c r="C12" s="47">
        <v>40</v>
      </c>
      <c r="D12" s="16">
        <v>4</v>
      </c>
      <c r="E12" s="2">
        <f t="shared" si="0"/>
        <v>0.1</v>
      </c>
      <c r="F12" s="5">
        <v>20.513</v>
      </c>
      <c r="G12" s="5">
        <f t="shared" si="1"/>
        <v>82.052</v>
      </c>
      <c r="H12" s="28">
        <v>70</v>
      </c>
      <c r="J12" t="s">
        <v>116</v>
      </c>
      <c r="K12">
        <v>8</v>
      </c>
    </row>
    <row r="13" spans="1:11" ht="15">
      <c r="A13" s="12">
        <v>29</v>
      </c>
      <c r="B13" s="37" t="s">
        <v>60</v>
      </c>
      <c r="C13" s="47">
        <v>295</v>
      </c>
      <c r="D13" s="16">
        <v>8</v>
      </c>
      <c r="E13" s="2">
        <f t="shared" si="0"/>
        <v>0.02711864406779661</v>
      </c>
      <c r="F13" s="5">
        <v>3.703</v>
      </c>
      <c r="G13" s="5">
        <f t="shared" si="1"/>
        <v>29.624</v>
      </c>
      <c r="H13" s="3">
        <v>44</v>
      </c>
      <c r="J13" t="s">
        <v>117</v>
      </c>
      <c r="K13">
        <v>1</v>
      </c>
    </row>
    <row r="14" spans="1:11" ht="15">
      <c r="A14" s="12">
        <v>40</v>
      </c>
      <c r="B14" s="37" t="s">
        <v>9</v>
      </c>
      <c r="C14" s="47">
        <v>53</v>
      </c>
      <c r="D14" s="16">
        <v>1</v>
      </c>
      <c r="E14" s="2">
        <f t="shared" si="0"/>
        <v>0.018867924528301886</v>
      </c>
      <c r="F14" s="5">
        <v>16.613</v>
      </c>
      <c r="G14" s="5">
        <f t="shared" si="1"/>
        <v>16.613</v>
      </c>
      <c r="H14" s="28">
        <v>22</v>
      </c>
      <c r="J14" t="s">
        <v>119</v>
      </c>
      <c r="K14">
        <v>3</v>
      </c>
    </row>
    <row r="15" spans="1:11" ht="15">
      <c r="A15" s="12">
        <v>54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226</v>
      </c>
      <c r="K15">
        <v>1</v>
      </c>
    </row>
    <row r="16" spans="1:11" ht="15">
      <c r="A16" s="12">
        <v>36</v>
      </c>
      <c r="B16" s="37" t="s">
        <v>107</v>
      </c>
      <c r="C16" s="46">
        <v>133</v>
      </c>
      <c r="D16" s="16">
        <v>3</v>
      </c>
      <c r="E16" s="2">
        <f t="shared" si="0"/>
        <v>0.022556390977443608</v>
      </c>
      <c r="F16" s="5">
        <v>7.013</v>
      </c>
      <c r="G16" s="5">
        <f t="shared" si="1"/>
        <v>21.039</v>
      </c>
      <c r="H16" s="28">
        <v>30</v>
      </c>
      <c r="J16" t="s">
        <v>120</v>
      </c>
      <c r="K16">
        <v>1</v>
      </c>
    </row>
    <row r="17" spans="1:11" ht="15">
      <c r="A17" s="12">
        <v>24</v>
      </c>
      <c r="B17" s="37" t="s">
        <v>174</v>
      </c>
      <c r="C17" s="47">
        <v>55</v>
      </c>
      <c r="D17" s="16">
        <v>2</v>
      </c>
      <c r="E17" s="2">
        <f t="shared" si="0"/>
        <v>0.03636363636363636</v>
      </c>
      <c r="F17" s="5">
        <v>15.195</v>
      </c>
      <c r="G17" s="5">
        <f t="shared" si="1"/>
        <v>30.39</v>
      </c>
      <c r="H17" s="28">
        <v>54</v>
      </c>
      <c r="J17" t="s">
        <v>229</v>
      </c>
      <c r="K17">
        <v>2</v>
      </c>
    </row>
    <row r="18" spans="1:11" ht="15">
      <c r="A18" s="12">
        <v>11</v>
      </c>
      <c r="B18" s="37" t="s">
        <v>62</v>
      </c>
      <c r="C18" s="47">
        <v>126</v>
      </c>
      <c r="D18" s="16">
        <v>16</v>
      </c>
      <c r="E18" s="2">
        <f t="shared" si="0"/>
        <v>0.12698412698412698</v>
      </c>
      <c r="F18" s="5">
        <v>7.253</v>
      </c>
      <c r="G18" s="5">
        <f t="shared" si="1"/>
        <v>116.048</v>
      </c>
      <c r="H18" s="3">
        <v>80</v>
      </c>
      <c r="J18" t="s">
        <v>121</v>
      </c>
      <c r="K18">
        <v>2</v>
      </c>
    </row>
    <row r="19" spans="1:11" ht="15">
      <c r="A19" s="12">
        <v>45</v>
      </c>
      <c r="B19" s="37" t="s">
        <v>11</v>
      </c>
      <c r="C19" s="47">
        <v>319</v>
      </c>
      <c r="D19" s="16">
        <v>2</v>
      </c>
      <c r="E19" s="2">
        <f t="shared" si="0"/>
        <v>0.006269592476489028</v>
      </c>
      <c r="F19" s="5">
        <v>3.529</v>
      </c>
      <c r="G19" s="5">
        <f t="shared" si="1"/>
        <v>7.058</v>
      </c>
      <c r="H19" s="3">
        <v>12</v>
      </c>
      <c r="J19" t="s">
        <v>234</v>
      </c>
      <c r="K19">
        <v>11</v>
      </c>
    </row>
    <row r="20" spans="1:11" ht="15">
      <c r="A20" s="12">
        <v>4</v>
      </c>
      <c r="B20" s="37" t="s">
        <v>175</v>
      </c>
      <c r="C20" s="47">
        <v>46</v>
      </c>
      <c r="D20" s="16">
        <v>11</v>
      </c>
      <c r="E20" s="2">
        <f t="shared" si="0"/>
        <v>0.2391304347826087</v>
      </c>
      <c r="F20" s="5">
        <v>18.346</v>
      </c>
      <c r="G20" s="5">
        <f t="shared" si="1"/>
        <v>201.806</v>
      </c>
      <c r="H20" s="28">
        <v>94</v>
      </c>
      <c r="J20" t="s">
        <v>122</v>
      </c>
      <c r="K20">
        <v>23</v>
      </c>
    </row>
    <row r="21" spans="1:11" ht="15">
      <c r="A21" s="12">
        <v>12</v>
      </c>
      <c r="B21" s="37" t="s">
        <v>170</v>
      </c>
      <c r="C21" s="46">
        <v>216</v>
      </c>
      <c r="D21" s="16">
        <v>23</v>
      </c>
      <c r="E21" s="2">
        <f t="shared" si="0"/>
        <v>0.10648148148148148</v>
      </c>
      <c r="F21" s="5">
        <v>4.727</v>
      </c>
      <c r="G21" s="5">
        <f t="shared" si="1"/>
        <v>108.721</v>
      </c>
      <c r="H21" s="28">
        <v>78</v>
      </c>
      <c r="J21" t="s">
        <v>398</v>
      </c>
      <c r="K21">
        <v>3</v>
      </c>
    </row>
    <row r="22" spans="1:11" ht="15">
      <c r="A22" s="12">
        <v>23</v>
      </c>
      <c r="B22" s="37" t="s">
        <v>58</v>
      </c>
      <c r="C22" s="47">
        <v>60</v>
      </c>
      <c r="D22" s="16">
        <v>3</v>
      </c>
      <c r="E22" s="2">
        <f t="shared" si="0"/>
        <v>0.05</v>
      </c>
      <c r="F22" s="5">
        <v>14.013</v>
      </c>
      <c r="G22" s="5">
        <f t="shared" si="1"/>
        <v>42.039</v>
      </c>
      <c r="H22" s="3">
        <v>56</v>
      </c>
      <c r="J22" t="s">
        <v>124</v>
      </c>
      <c r="K22">
        <v>6</v>
      </c>
    </row>
    <row r="23" spans="1:11" ht="15">
      <c r="A23" s="12">
        <v>55</v>
      </c>
      <c r="B23" s="37" t="s">
        <v>46</v>
      </c>
      <c r="C23" s="47">
        <v>28</v>
      </c>
      <c r="D23" s="16">
        <v>0</v>
      </c>
      <c r="E23" s="2">
        <f t="shared" si="0"/>
        <v>0</v>
      </c>
      <c r="F23" s="5">
        <v>30</v>
      </c>
      <c r="G23" s="5">
        <f t="shared" si="1"/>
        <v>0</v>
      </c>
      <c r="H23" s="3">
        <v>0</v>
      </c>
      <c r="J23" t="s">
        <v>125</v>
      </c>
      <c r="K23">
        <v>12</v>
      </c>
    </row>
    <row r="24" spans="1:11" ht="15">
      <c r="A24" s="12">
        <v>18</v>
      </c>
      <c r="B24" s="37" t="s">
        <v>176</v>
      </c>
      <c r="C24" s="47">
        <v>85</v>
      </c>
      <c r="D24" s="16">
        <v>6</v>
      </c>
      <c r="E24" s="2">
        <f t="shared" si="0"/>
        <v>0.07058823529411765</v>
      </c>
      <c r="F24" s="5">
        <v>10.189</v>
      </c>
      <c r="G24" s="5">
        <f t="shared" si="1"/>
        <v>61.134</v>
      </c>
      <c r="H24" s="3">
        <v>66</v>
      </c>
      <c r="J24" t="s">
        <v>126</v>
      </c>
      <c r="K24">
        <v>1</v>
      </c>
    </row>
    <row r="25" spans="1:11" ht="15">
      <c r="A25" s="12">
        <v>46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128</v>
      </c>
      <c r="K25">
        <v>496</v>
      </c>
    </row>
    <row r="26" spans="1:11" ht="15">
      <c r="A26" s="12">
        <v>19</v>
      </c>
      <c r="B26" s="37" t="s">
        <v>12</v>
      </c>
      <c r="C26" s="47">
        <v>201</v>
      </c>
      <c r="D26" s="16">
        <v>12</v>
      </c>
      <c r="E26" s="2">
        <f t="shared" si="0"/>
        <v>0.05970149253731343</v>
      </c>
      <c r="F26" s="5">
        <v>4.913</v>
      </c>
      <c r="G26" s="5">
        <f t="shared" si="1"/>
        <v>58.956</v>
      </c>
      <c r="H26" s="3">
        <v>64</v>
      </c>
      <c r="J26" t="s">
        <v>129</v>
      </c>
      <c r="K26">
        <v>1</v>
      </c>
    </row>
    <row r="27" spans="1:11" ht="15">
      <c r="A27" s="12">
        <v>33</v>
      </c>
      <c r="B27" s="37" t="s">
        <v>13</v>
      </c>
      <c r="C27" s="46">
        <v>38</v>
      </c>
      <c r="D27" s="16">
        <v>1</v>
      </c>
      <c r="E27" s="2">
        <f t="shared" si="0"/>
        <v>0.02631578947368421</v>
      </c>
      <c r="F27" s="5">
        <v>23.299</v>
      </c>
      <c r="G27" s="5">
        <f t="shared" si="1"/>
        <v>23.299</v>
      </c>
      <c r="H27" s="3">
        <v>36</v>
      </c>
      <c r="J27" t="s">
        <v>873</v>
      </c>
      <c r="K27">
        <v>8</v>
      </c>
    </row>
    <row r="28" spans="1:11" ht="15">
      <c r="A28" s="12">
        <v>68</v>
      </c>
      <c r="B28" s="37" t="s">
        <v>14</v>
      </c>
      <c r="C28" s="47">
        <v>74</v>
      </c>
      <c r="D28" s="16">
        <v>0</v>
      </c>
      <c r="E28" s="2">
        <f t="shared" si="0"/>
        <v>0</v>
      </c>
      <c r="F28" s="5">
        <v>12.156</v>
      </c>
      <c r="G28" s="5">
        <f t="shared" si="1"/>
        <v>0</v>
      </c>
      <c r="H28" s="3">
        <v>0</v>
      </c>
      <c r="J28" t="s">
        <v>131</v>
      </c>
      <c r="K28">
        <v>13</v>
      </c>
    </row>
    <row r="29" spans="1:11" ht="15">
      <c r="A29" s="12">
        <v>28</v>
      </c>
      <c r="B29" s="37" t="s">
        <v>177</v>
      </c>
      <c r="C29" s="47">
        <v>27</v>
      </c>
      <c r="D29" s="16">
        <v>1</v>
      </c>
      <c r="E29" s="2">
        <f t="shared" si="0"/>
        <v>0.037037037037037035</v>
      </c>
      <c r="F29" s="5">
        <v>30</v>
      </c>
      <c r="G29" s="5">
        <f t="shared" si="1"/>
        <v>30</v>
      </c>
      <c r="H29" s="28">
        <v>46</v>
      </c>
      <c r="J29" t="s">
        <v>132</v>
      </c>
      <c r="K29">
        <v>3</v>
      </c>
    </row>
    <row r="30" spans="1:11" ht="15">
      <c r="A30" s="12">
        <v>13</v>
      </c>
      <c r="B30" s="37" t="s">
        <v>171</v>
      </c>
      <c r="C30" s="46">
        <v>77</v>
      </c>
      <c r="D30" s="17">
        <v>8</v>
      </c>
      <c r="E30" s="2">
        <f t="shared" si="0"/>
        <v>0.1038961038961039</v>
      </c>
      <c r="F30" s="5">
        <v>11.413</v>
      </c>
      <c r="G30" s="5">
        <f t="shared" si="1"/>
        <v>91.304</v>
      </c>
      <c r="H30" s="3">
        <v>76</v>
      </c>
      <c r="J30" t="s">
        <v>133</v>
      </c>
      <c r="K30">
        <v>4</v>
      </c>
    </row>
    <row r="31" spans="1:11" ht="15">
      <c r="A31" s="12">
        <v>53</v>
      </c>
      <c r="B31" s="37" t="s">
        <v>178</v>
      </c>
      <c r="C31" s="47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861</v>
      </c>
      <c r="K31">
        <v>1</v>
      </c>
    </row>
    <row r="32" spans="1:11" ht="15">
      <c r="A32" s="12">
        <v>70</v>
      </c>
      <c r="B32" s="37" t="s">
        <v>35</v>
      </c>
      <c r="C32" s="47">
        <v>95</v>
      </c>
      <c r="D32" s="16">
        <v>0</v>
      </c>
      <c r="E32" s="2">
        <f t="shared" si="0"/>
        <v>0</v>
      </c>
      <c r="F32" s="5">
        <v>9.224</v>
      </c>
      <c r="G32" s="5">
        <f t="shared" si="1"/>
        <v>0</v>
      </c>
      <c r="H32" s="3">
        <v>0</v>
      </c>
      <c r="J32" t="s">
        <v>489</v>
      </c>
      <c r="K32">
        <v>1</v>
      </c>
    </row>
    <row r="33" spans="1:11" ht="15">
      <c r="A33" s="12">
        <v>22</v>
      </c>
      <c r="B33" s="37" t="s">
        <v>61</v>
      </c>
      <c r="C33" s="47">
        <v>315</v>
      </c>
      <c r="D33" s="16">
        <v>13</v>
      </c>
      <c r="E33" s="2">
        <f t="shared" si="0"/>
        <v>0.04126984126984127</v>
      </c>
      <c r="F33" s="5">
        <v>3.529</v>
      </c>
      <c r="G33" s="5">
        <f t="shared" si="1"/>
        <v>45.876999999999995</v>
      </c>
      <c r="H33" s="3">
        <v>58</v>
      </c>
      <c r="J33" t="s">
        <v>250</v>
      </c>
      <c r="K33">
        <v>1</v>
      </c>
    </row>
    <row r="34" spans="1:11" ht="15">
      <c r="A34" s="12">
        <v>39</v>
      </c>
      <c r="B34" s="37" t="s">
        <v>63</v>
      </c>
      <c r="C34" s="46">
        <v>152</v>
      </c>
      <c r="D34" s="17">
        <v>3</v>
      </c>
      <c r="E34" s="2">
        <f t="shared" si="0"/>
        <v>0.019736842105263157</v>
      </c>
      <c r="F34" s="5">
        <v>6.213</v>
      </c>
      <c r="G34" s="5">
        <f t="shared" si="1"/>
        <v>18.639</v>
      </c>
      <c r="H34" s="3">
        <v>24</v>
      </c>
      <c r="J34" t="s">
        <v>137</v>
      </c>
      <c r="K34">
        <v>28</v>
      </c>
    </row>
    <row r="35" spans="1:11" ht="15">
      <c r="A35" s="12">
        <v>9</v>
      </c>
      <c r="B35" s="37" t="s">
        <v>15</v>
      </c>
      <c r="C35" s="47">
        <v>30</v>
      </c>
      <c r="D35" s="16">
        <v>4</v>
      </c>
      <c r="E35" s="2">
        <f t="shared" si="0"/>
        <v>0.13333333333333333</v>
      </c>
      <c r="F35" s="5">
        <v>29.467</v>
      </c>
      <c r="G35" s="5">
        <f t="shared" si="1"/>
        <v>117.868</v>
      </c>
      <c r="H35" s="3">
        <v>84</v>
      </c>
      <c r="J35" t="s">
        <v>912</v>
      </c>
      <c r="K35">
        <v>1</v>
      </c>
    </row>
    <row r="36" spans="1:11" ht="15">
      <c r="A36" s="12">
        <v>71</v>
      </c>
      <c r="B36" s="37" t="s">
        <v>16</v>
      </c>
      <c r="C36" s="46">
        <v>111</v>
      </c>
      <c r="D36" s="16">
        <v>0</v>
      </c>
      <c r="E36" s="2">
        <f t="shared" si="0"/>
        <v>0</v>
      </c>
      <c r="F36" s="5">
        <v>8.104</v>
      </c>
      <c r="G36" s="5">
        <f t="shared" si="1"/>
        <v>0</v>
      </c>
      <c r="H36" s="3">
        <v>0</v>
      </c>
      <c r="J36" t="s">
        <v>138</v>
      </c>
      <c r="K36">
        <v>56</v>
      </c>
    </row>
    <row r="37" spans="1:11" ht="15">
      <c r="A37" s="12">
        <v>59</v>
      </c>
      <c r="B37" s="37" t="s">
        <v>179</v>
      </c>
      <c r="C37" s="47">
        <v>38</v>
      </c>
      <c r="D37" s="16">
        <v>0</v>
      </c>
      <c r="E37" s="2">
        <f t="shared" si="0"/>
        <v>0</v>
      </c>
      <c r="F37" s="5">
        <v>23.299</v>
      </c>
      <c r="G37" s="5">
        <f t="shared" si="1"/>
        <v>0</v>
      </c>
      <c r="H37" s="3">
        <v>0</v>
      </c>
      <c r="J37" t="s">
        <v>253</v>
      </c>
      <c r="K37">
        <v>24</v>
      </c>
    </row>
    <row r="38" spans="1:11" ht="15">
      <c r="A38" s="12">
        <v>51</v>
      </c>
      <c r="B38" s="37" t="s">
        <v>64</v>
      </c>
      <c r="C38" s="47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139</v>
      </c>
      <c r="K38">
        <v>7</v>
      </c>
    </row>
    <row r="39" spans="1:11" ht="15">
      <c r="A39" s="12">
        <v>66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  <c r="J39" t="s">
        <v>835</v>
      </c>
      <c r="K39">
        <v>1</v>
      </c>
    </row>
    <row r="40" spans="1:11" ht="15">
      <c r="A40" s="12">
        <v>67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913</v>
      </c>
      <c r="K40">
        <v>1</v>
      </c>
    </row>
    <row r="41" spans="1:11" ht="15">
      <c r="A41" s="12">
        <v>3</v>
      </c>
      <c r="B41" s="37" t="s">
        <v>181</v>
      </c>
      <c r="C41" s="46">
        <v>105</v>
      </c>
      <c r="D41" s="16">
        <v>24</v>
      </c>
      <c r="E41" s="2">
        <f aca="true" t="shared" si="2" ref="E41:E72">+D41/C41</f>
        <v>0.22857142857142856</v>
      </c>
      <c r="F41" s="5">
        <v>8.813</v>
      </c>
      <c r="G41" s="5">
        <f aca="true" t="shared" si="3" ref="G41:G72">F41*D41</f>
        <v>211.512</v>
      </c>
      <c r="H41" s="3">
        <v>96</v>
      </c>
      <c r="J41" t="s">
        <v>141</v>
      </c>
      <c r="K41">
        <v>9</v>
      </c>
    </row>
    <row r="42" spans="1:11" ht="15">
      <c r="A42" s="12">
        <v>52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142</v>
      </c>
      <c r="K42">
        <v>2</v>
      </c>
    </row>
    <row r="43" spans="1:11" ht="15">
      <c r="A43" s="12">
        <v>47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267</v>
      </c>
      <c r="K43">
        <v>1</v>
      </c>
    </row>
    <row r="44" spans="1:11" ht="15">
      <c r="A44" s="12">
        <v>57</v>
      </c>
      <c r="B44" s="37" t="s">
        <v>19</v>
      </c>
      <c r="C44" s="47">
        <v>33</v>
      </c>
      <c r="D44" s="16">
        <v>0</v>
      </c>
      <c r="E44" s="2">
        <f t="shared" si="2"/>
        <v>0</v>
      </c>
      <c r="F44" s="5">
        <v>29.467</v>
      </c>
      <c r="G44" s="5">
        <f t="shared" si="3"/>
        <v>0</v>
      </c>
      <c r="H44" s="3">
        <v>0</v>
      </c>
      <c r="J44" t="s">
        <v>143</v>
      </c>
      <c r="K44">
        <v>5</v>
      </c>
    </row>
    <row r="45" spans="1:11" ht="15">
      <c r="A45" s="12">
        <v>6</v>
      </c>
      <c r="B45" s="37" t="s">
        <v>20</v>
      </c>
      <c r="C45" s="47">
        <v>166</v>
      </c>
      <c r="D45" s="16">
        <v>28</v>
      </c>
      <c r="E45" s="2">
        <f t="shared" si="2"/>
        <v>0.1686746987951807</v>
      </c>
      <c r="F45" s="5">
        <v>5.888</v>
      </c>
      <c r="G45" s="5">
        <f t="shared" si="3"/>
        <v>164.864</v>
      </c>
      <c r="H45" s="3">
        <v>90</v>
      </c>
      <c r="J45" t="s">
        <v>914</v>
      </c>
      <c r="K45">
        <v>1</v>
      </c>
    </row>
    <row r="46" spans="1:11" ht="15">
      <c r="A46" s="12">
        <v>63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915</v>
      </c>
      <c r="K46">
        <v>1</v>
      </c>
    </row>
    <row r="47" spans="1:11" ht="15">
      <c r="A47" s="12">
        <v>8</v>
      </c>
      <c r="B47" s="37" t="s">
        <v>183</v>
      </c>
      <c r="C47" s="46">
        <v>532</v>
      </c>
      <c r="D47" s="16">
        <v>56</v>
      </c>
      <c r="E47" s="2">
        <f t="shared" si="2"/>
        <v>0.10526315789473684</v>
      </c>
      <c r="F47" s="5">
        <v>2.485</v>
      </c>
      <c r="G47" s="5">
        <f t="shared" si="3"/>
        <v>139.16</v>
      </c>
      <c r="H47" s="28">
        <v>86</v>
      </c>
      <c r="J47" t="s">
        <v>144</v>
      </c>
      <c r="K47">
        <v>5</v>
      </c>
    </row>
    <row r="48" spans="1:11" ht="15">
      <c r="A48" s="12">
        <v>10</v>
      </c>
      <c r="B48" s="37" t="s">
        <v>65</v>
      </c>
      <c r="C48" s="46">
        <v>51</v>
      </c>
      <c r="D48" s="16">
        <v>7</v>
      </c>
      <c r="E48" s="2">
        <f t="shared" si="2"/>
        <v>0.13725490196078433</v>
      </c>
      <c r="F48" s="5">
        <v>16.613</v>
      </c>
      <c r="G48" s="5">
        <f t="shared" si="3"/>
        <v>116.291</v>
      </c>
      <c r="H48" s="3">
        <v>82</v>
      </c>
      <c r="J48" t="s">
        <v>145</v>
      </c>
      <c r="K48">
        <v>6</v>
      </c>
    </row>
    <row r="49" spans="1:11" ht="15">
      <c r="A49" s="12">
        <v>58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146</v>
      </c>
      <c r="K49">
        <v>16</v>
      </c>
    </row>
    <row r="50" spans="1:11" ht="15">
      <c r="A50" s="12">
        <v>31</v>
      </c>
      <c r="B50" s="37" t="s">
        <v>66</v>
      </c>
      <c r="C50" s="47">
        <v>31</v>
      </c>
      <c r="D50" s="16">
        <v>1</v>
      </c>
      <c r="E50" s="2">
        <f t="shared" si="2"/>
        <v>0.03225806451612903</v>
      </c>
      <c r="F50" s="5">
        <v>29.467</v>
      </c>
      <c r="G50" s="5">
        <f t="shared" si="3"/>
        <v>29.467</v>
      </c>
      <c r="H50" s="3">
        <v>40</v>
      </c>
      <c r="J50" t="s">
        <v>147</v>
      </c>
      <c r="K50">
        <v>24</v>
      </c>
    </row>
    <row r="51" spans="1:11" ht="15">
      <c r="A51" s="12">
        <v>14</v>
      </c>
      <c r="B51" s="37" t="s">
        <v>22</v>
      </c>
      <c r="C51" s="47">
        <v>90</v>
      </c>
      <c r="D51" s="16">
        <v>9</v>
      </c>
      <c r="E51" s="2">
        <f t="shared" si="2"/>
        <v>0.1</v>
      </c>
      <c r="F51" s="5">
        <v>9.68</v>
      </c>
      <c r="G51" s="5">
        <f t="shared" si="3"/>
        <v>87.12</v>
      </c>
      <c r="H51" s="3">
        <v>74</v>
      </c>
      <c r="J51" t="s">
        <v>148</v>
      </c>
      <c r="K51">
        <v>1</v>
      </c>
    </row>
    <row r="52" spans="1:11" ht="15">
      <c r="A52" s="12">
        <v>62</v>
      </c>
      <c r="B52" s="37" t="s">
        <v>184</v>
      </c>
      <c r="C52" s="47">
        <v>47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150</v>
      </c>
      <c r="K52">
        <v>5</v>
      </c>
    </row>
    <row r="53" spans="1:11" ht="15">
      <c r="A53" s="12">
        <v>25</v>
      </c>
      <c r="B53" s="37" t="s">
        <v>23</v>
      </c>
      <c r="C53" s="47">
        <v>20</v>
      </c>
      <c r="D53" s="16">
        <v>1</v>
      </c>
      <c r="E53" s="2">
        <f t="shared" si="2"/>
        <v>0.05</v>
      </c>
      <c r="F53" s="5">
        <v>30</v>
      </c>
      <c r="G53" s="5">
        <f t="shared" si="3"/>
        <v>30</v>
      </c>
      <c r="H53" s="3">
        <v>52</v>
      </c>
      <c r="J53" t="s">
        <v>151</v>
      </c>
      <c r="K53">
        <v>39</v>
      </c>
    </row>
    <row r="54" spans="1:11" ht="15">
      <c r="A54" s="12">
        <v>32</v>
      </c>
      <c r="B54" s="37" t="s">
        <v>24</v>
      </c>
      <c r="C54" s="47">
        <v>179</v>
      </c>
      <c r="D54" s="16">
        <v>5</v>
      </c>
      <c r="E54" s="2">
        <f t="shared" si="2"/>
        <v>0.027932960893854747</v>
      </c>
      <c r="F54" s="5">
        <v>5.601</v>
      </c>
      <c r="G54" s="5">
        <f t="shared" si="3"/>
        <v>28.005</v>
      </c>
      <c r="H54" s="28">
        <v>38</v>
      </c>
      <c r="J54" t="s">
        <v>153</v>
      </c>
      <c r="K54">
        <v>2</v>
      </c>
    </row>
    <row r="55" spans="1:11" ht="15">
      <c r="A55" s="12">
        <v>56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155</v>
      </c>
      <c r="K55">
        <v>13</v>
      </c>
    </row>
    <row r="56" spans="1:11" ht="15">
      <c r="A56" s="12">
        <v>15</v>
      </c>
      <c r="B56" s="37" t="s">
        <v>25</v>
      </c>
      <c r="C56" s="46">
        <v>53</v>
      </c>
      <c r="D56" s="16">
        <v>5</v>
      </c>
      <c r="E56" s="2">
        <f t="shared" si="2"/>
        <v>0.09433962264150944</v>
      </c>
      <c r="F56" s="5">
        <v>16.613</v>
      </c>
      <c r="G56" s="5">
        <f t="shared" si="3"/>
        <v>83.065</v>
      </c>
      <c r="H56" s="3">
        <v>72</v>
      </c>
      <c r="J56" t="s">
        <v>156</v>
      </c>
      <c r="K56">
        <v>46</v>
      </c>
    </row>
    <row r="57" spans="1:11" ht="15">
      <c r="A57" s="12">
        <v>49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916</v>
      </c>
      <c r="K57">
        <v>1</v>
      </c>
    </row>
    <row r="58" spans="1:11" ht="15">
      <c r="A58" s="12">
        <v>34</v>
      </c>
      <c r="B58" s="37" t="s">
        <v>172</v>
      </c>
      <c r="C58" s="46">
        <v>290</v>
      </c>
      <c r="D58" s="16">
        <v>6</v>
      </c>
      <c r="E58" s="2">
        <f t="shared" si="2"/>
        <v>0.020689655172413793</v>
      </c>
      <c r="F58" s="5">
        <v>3.703</v>
      </c>
      <c r="G58" s="5">
        <f t="shared" si="3"/>
        <v>22.218</v>
      </c>
      <c r="H58" s="3">
        <v>34</v>
      </c>
      <c r="J58" t="s">
        <v>157</v>
      </c>
      <c r="K58">
        <v>31</v>
      </c>
    </row>
    <row r="59" spans="1:11" ht="15">
      <c r="A59" s="12">
        <v>2</v>
      </c>
      <c r="B59" s="37" t="s">
        <v>173</v>
      </c>
      <c r="C59" s="47">
        <v>103</v>
      </c>
      <c r="D59" s="16">
        <v>24</v>
      </c>
      <c r="E59" s="2">
        <f t="shared" si="2"/>
        <v>0.23300970873786409</v>
      </c>
      <c r="F59" s="5">
        <v>8.813</v>
      </c>
      <c r="G59" s="5">
        <f t="shared" si="3"/>
        <v>211.512</v>
      </c>
      <c r="H59" s="3">
        <v>98</v>
      </c>
      <c r="J59" t="s">
        <v>158</v>
      </c>
      <c r="K59">
        <v>15</v>
      </c>
    </row>
    <row r="60" spans="1:11" ht="15">
      <c r="A60" s="12">
        <v>60</v>
      </c>
      <c r="B60" s="37" t="s">
        <v>67</v>
      </c>
      <c r="C60" s="47">
        <v>40</v>
      </c>
      <c r="D60" s="16">
        <v>0</v>
      </c>
      <c r="E60" s="2">
        <f t="shared" si="2"/>
        <v>0</v>
      </c>
      <c r="F60" s="5">
        <v>20.513</v>
      </c>
      <c r="G60" s="5">
        <f t="shared" si="3"/>
        <v>0</v>
      </c>
      <c r="H60" s="3">
        <v>0</v>
      </c>
      <c r="J60" t="s">
        <v>160</v>
      </c>
      <c r="K60">
        <v>1</v>
      </c>
    </row>
    <row r="61" spans="1:11" ht="15">
      <c r="A61" s="12">
        <v>37</v>
      </c>
      <c r="B61" s="37" t="s">
        <v>59</v>
      </c>
      <c r="C61" s="47">
        <v>43</v>
      </c>
      <c r="D61" s="16">
        <v>1</v>
      </c>
      <c r="E61" s="2">
        <f t="shared" si="2"/>
        <v>0.023255813953488372</v>
      </c>
      <c r="F61" s="5">
        <v>20.513</v>
      </c>
      <c r="G61" s="5">
        <f t="shared" si="3"/>
        <v>20.513</v>
      </c>
      <c r="H61" s="3">
        <v>28</v>
      </c>
      <c r="J61" t="s">
        <v>161</v>
      </c>
      <c r="K61">
        <v>32</v>
      </c>
    </row>
    <row r="62" spans="1:11" ht="15">
      <c r="A62" s="12">
        <v>69</v>
      </c>
      <c r="B62" s="37" t="s">
        <v>109</v>
      </c>
      <c r="C62" s="47">
        <v>76</v>
      </c>
      <c r="D62" s="16">
        <v>0</v>
      </c>
      <c r="E62" s="2">
        <f t="shared" si="2"/>
        <v>0</v>
      </c>
      <c r="F62" s="5">
        <v>11.413</v>
      </c>
      <c r="G62" s="5">
        <f t="shared" si="3"/>
        <v>0</v>
      </c>
      <c r="H62" s="3">
        <v>0</v>
      </c>
      <c r="J62" t="s">
        <v>162</v>
      </c>
      <c r="K62">
        <v>3</v>
      </c>
    </row>
    <row r="63" spans="1:11" ht="15">
      <c r="A63" s="12">
        <v>61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  <c r="J63" t="s">
        <v>165</v>
      </c>
      <c r="K63">
        <v>1</v>
      </c>
    </row>
    <row r="64" spans="1:11" ht="15">
      <c r="A64" s="12">
        <v>48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917</v>
      </c>
      <c r="K64">
        <v>1</v>
      </c>
    </row>
    <row r="65" spans="1:8" ht="15">
      <c r="A65" s="12">
        <v>20</v>
      </c>
      <c r="B65" s="37" t="s">
        <v>28</v>
      </c>
      <c r="C65" s="47">
        <v>81</v>
      </c>
      <c r="D65" s="16">
        <v>5</v>
      </c>
      <c r="E65" s="2">
        <f t="shared" si="2"/>
        <v>0.06172839506172839</v>
      </c>
      <c r="F65" s="5">
        <v>10.763</v>
      </c>
      <c r="G65" s="5">
        <f t="shared" si="3"/>
        <v>53.815</v>
      </c>
      <c r="H65" s="28">
        <v>62</v>
      </c>
    </row>
    <row r="66" spans="1:8" ht="15">
      <c r="A66" s="12">
        <v>5</v>
      </c>
      <c r="B66" s="37" t="s">
        <v>186</v>
      </c>
      <c r="C66" s="47">
        <v>245</v>
      </c>
      <c r="D66" s="16">
        <v>39</v>
      </c>
      <c r="E66" s="2">
        <f t="shared" si="2"/>
        <v>0.15918367346938775</v>
      </c>
      <c r="F66" s="5">
        <v>4.263</v>
      </c>
      <c r="G66" s="5">
        <f t="shared" si="3"/>
        <v>166.257</v>
      </c>
      <c r="H66" s="3">
        <v>92</v>
      </c>
    </row>
    <row r="67" spans="1:8" ht="15">
      <c r="A67" s="12">
        <v>50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</row>
    <row r="68" spans="1:8" ht="15">
      <c r="A68" s="12">
        <v>65</v>
      </c>
      <c r="B68" s="37" t="s">
        <v>29</v>
      </c>
      <c r="C68" s="47">
        <v>58</v>
      </c>
      <c r="D68" s="17">
        <v>0</v>
      </c>
      <c r="E68" s="2">
        <f t="shared" si="2"/>
        <v>0</v>
      </c>
      <c r="F68" s="5">
        <v>15.195</v>
      </c>
      <c r="G68" s="5">
        <f t="shared" si="3"/>
        <v>0</v>
      </c>
      <c r="H68" s="3">
        <v>0</v>
      </c>
    </row>
    <row r="69" spans="1:8" ht="13.5" customHeight="1">
      <c r="A69" s="12">
        <v>44</v>
      </c>
      <c r="B69" s="37" t="s">
        <v>30</v>
      </c>
      <c r="C69" s="47">
        <v>252</v>
      </c>
      <c r="D69" s="17">
        <v>2</v>
      </c>
      <c r="E69" s="2">
        <f t="shared" si="2"/>
        <v>0.007936507936507936</v>
      </c>
      <c r="F69" s="5">
        <v>4.133</v>
      </c>
      <c r="G69" s="5">
        <f t="shared" si="3"/>
        <v>8.266</v>
      </c>
      <c r="H69" s="28">
        <v>14</v>
      </c>
    </row>
    <row r="70" spans="1:8" ht="15">
      <c r="A70" s="12">
        <v>1</v>
      </c>
      <c r="B70" s="37" t="s">
        <v>31</v>
      </c>
      <c r="C70" s="47">
        <v>50</v>
      </c>
      <c r="D70" s="16">
        <v>13</v>
      </c>
      <c r="E70" s="2">
        <f t="shared" si="2"/>
        <v>0.26</v>
      </c>
      <c r="F70" s="5">
        <v>16.613</v>
      </c>
      <c r="G70" s="5">
        <f t="shared" si="3"/>
        <v>215.969</v>
      </c>
      <c r="H70" s="3">
        <v>100</v>
      </c>
    </row>
    <row r="71" spans="1:8" ht="15">
      <c r="A71" s="12">
        <v>27</v>
      </c>
      <c r="B71" s="37" t="s">
        <v>110</v>
      </c>
      <c r="C71" s="47">
        <v>24</v>
      </c>
      <c r="D71" s="16">
        <v>1</v>
      </c>
      <c r="E71" s="2">
        <f t="shared" si="2"/>
        <v>0.041666666666666664</v>
      </c>
      <c r="F71" s="5">
        <v>30</v>
      </c>
      <c r="G71" s="5">
        <f t="shared" si="3"/>
        <v>30</v>
      </c>
      <c r="H71" s="3">
        <v>48</v>
      </c>
    </row>
    <row r="72" spans="1:8" ht="15">
      <c r="A72" s="12">
        <v>7</v>
      </c>
      <c r="B72" s="37" t="s">
        <v>68</v>
      </c>
      <c r="C72" s="47">
        <v>185</v>
      </c>
      <c r="D72" s="16">
        <v>31</v>
      </c>
      <c r="E72" s="2">
        <f t="shared" si="2"/>
        <v>0.16756756756756758</v>
      </c>
      <c r="F72" s="5">
        <v>5.229</v>
      </c>
      <c r="G72" s="5">
        <f t="shared" si="3"/>
        <v>162.099</v>
      </c>
      <c r="H72" s="3">
        <v>88</v>
      </c>
    </row>
    <row r="73" spans="1:8" ht="15">
      <c r="A73" s="12">
        <v>21</v>
      </c>
      <c r="B73" s="37" t="s">
        <v>32</v>
      </c>
      <c r="C73" s="47">
        <v>312</v>
      </c>
      <c r="D73" s="16">
        <v>15</v>
      </c>
      <c r="E73" s="2">
        <f aca="true" t="shared" si="4" ref="E73:E80">+D73/C73</f>
        <v>0.04807692307692308</v>
      </c>
      <c r="F73" s="5">
        <v>3.529</v>
      </c>
      <c r="G73" s="5">
        <f aca="true" t="shared" si="5" ref="G73:G80">F73*D73</f>
        <v>52.935</v>
      </c>
      <c r="H73" s="3">
        <v>60</v>
      </c>
    </row>
    <row r="74" spans="1:8" ht="15">
      <c r="A74" s="12">
        <v>72</v>
      </c>
      <c r="B74" s="37" t="s">
        <v>33</v>
      </c>
      <c r="C74" s="46">
        <v>222</v>
      </c>
      <c r="D74" s="16">
        <v>0</v>
      </c>
      <c r="E74" s="2">
        <f t="shared" si="4"/>
        <v>0</v>
      </c>
      <c r="F74" s="5">
        <v>4.558</v>
      </c>
      <c r="G74" s="5">
        <f t="shared" si="5"/>
        <v>0</v>
      </c>
      <c r="H74" s="3">
        <v>0</v>
      </c>
    </row>
    <row r="75" spans="1:8" ht="15">
      <c r="A75" s="12">
        <v>42</v>
      </c>
      <c r="B75" s="37" t="s">
        <v>49</v>
      </c>
      <c r="C75" s="47">
        <v>87</v>
      </c>
      <c r="D75" s="16">
        <v>1</v>
      </c>
      <c r="E75" s="2">
        <f t="shared" si="4"/>
        <v>0.011494252873563218</v>
      </c>
      <c r="F75" s="5">
        <v>10.189</v>
      </c>
      <c r="G75" s="5">
        <f t="shared" si="5"/>
        <v>10.189</v>
      </c>
      <c r="H75" s="3">
        <v>18</v>
      </c>
    </row>
    <row r="76" spans="1:8" ht="15">
      <c r="A76" s="12">
        <v>17</v>
      </c>
      <c r="B76" s="37" t="s">
        <v>88</v>
      </c>
      <c r="C76" s="47">
        <v>607</v>
      </c>
      <c r="D76" s="16">
        <v>32</v>
      </c>
      <c r="E76" s="2">
        <f t="shared" si="4"/>
        <v>0.05271828665568369</v>
      </c>
      <c r="F76" s="5">
        <v>2.313</v>
      </c>
      <c r="G76" s="5">
        <f t="shared" si="5"/>
        <v>74.016</v>
      </c>
      <c r="H76" s="3">
        <v>68</v>
      </c>
    </row>
    <row r="77" spans="1:8" ht="15">
      <c r="A77" s="12">
        <v>43</v>
      </c>
      <c r="B77" s="37" t="s">
        <v>34</v>
      </c>
      <c r="C77" s="46">
        <v>367</v>
      </c>
      <c r="D77" s="16">
        <v>3</v>
      </c>
      <c r="E77" s="2">
        <f t="shared" si="4"/>
        <v>0.008174386920980926</v>
      </c>
      <c r="F77" s="5">
        <v>3.18</v>
      </c>
      <c r="G77" s="5">
        <f t="shared" si="5"/>
        <v>9.540000000000001</v>
      </c>
      <c r="H77" s="3">
        <v>16</v>
      </c>
    </row>
    <row r="78" spans="1:8" ht="15">
      <c r="A78" s="12">
        <v>64</v>
      </c>
      <c r="B78" s="37" t="s">
        <v>69</v>
      </c>
      <c r="C78" s="46">
        <v>51</v>
      </c>
      <c r="D78" s="16">
        <v>0</v>
      </c>
      <c r="E78" s="2">
        <f t="shared" si="4"/>
        <v>0</v>
      </c>
      <c r="F78" s="5">
        <v>16.613</v>
      </c>
      <c r="G78" s="5">
        <f t="shared" si="5"/>
        <v>0</v>
      </c>
      <c r="H78" s="3">
        <v>0</v>
      </c>
    </row>
    <row r="79" spans="1:8" ht="15">
      <c r="A79" s="12">
        <v>41</v>
      </c>
      <c r="B79" s="37" t="s">
        <v>188</v>
      </c>
      <c r="C79" s="47">
        <v>60</v>
      </c>
      <c r="D79" s="16">
        <v>1</v>
      </c>
      <c r="E79" s="2">
        <f t="shared" si="4"/>
        <v>0.016666666666666666</v>
      </c>
      <c r="F79" s="5">
        <v>14.013</v>
      </c>
      <c r="G79" s="5">
        <f t="shared" si="5"/>
        <v>14.013</v>
      </c>
      <c r="H79" s="3">
        <v>20</v>
      </c>
    </row>
    <row r="80" spans="1:8" ht="15">
      <c r="A80" s="12">
        <v>26</v>
      </c>
      <c r="B80" s="37" t="s">
        <v>98</v>
      </c>
      <c r="C80" s="47">
        <v>20</v>
      </c>
      <c r="D80" s="16">
        <v>1</v>
      </c>
      <c r="E80" s="2">
        <f t="shared" si="4"/>
        <v>0.05</v>
      </c>
      <c r="F80" s="5">
        <v>30</v>
      </c>
      <c r="G80" s="5">
        <f t="shared" si="5"/>
        <v>30</v>
      </c>
      <c r="H80" s="3">
        <v>50</v>
      </c>
    </row>
    <row r="81" spans="1:8" ht="12.75">
      <c r="A81" s="13"/>
      <c r="C81" s="47"/>
      <c r="H81" s="2"/>
    </row>
    <row r="82" spans="1:8" ht="12.75">
      <c r="A82" s="13"/>
      <c r="C82" s="47">
        <v>7886</v>
      </c>
      <c r="H82" s="2"/>
    </row>
    <row r="83" spans="1:8" ht="12.75">
      <c r="A83" s="13"/>
      <c r="H83" s="2"/>
    </row>
    <row r="84" spans="1:8" ht="12.75">
      <c r="A84" s="13"/>
      <c r="H84" s="2"/>
    </row>
    <row r="85" ht="12.75">
      <c r="H85" s="2"/>
    </row>
    <row r="90" spans="3:7" ht="12.75">
      <c r="C90" s="24"/>
      <c r="E90" s="2"/>
      <c r="G90" s="5"/>
    </row>
    <row r="91" spans="3:7" ht="12.75">
      <c r="C91" s="24"/>
      <c r="E91" s="2"/>
      <c r="G91" s="5"/>
    </row>
    <row r="92" spans="3:7" ht="12.75">
      <c r="C92" s="24"/>
      <c r="E92" s="2"/>
      <c r="G92" s="5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D101" s="2"/>
      <c r="E101" s="2"/>
      <c r="G101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F9" sqref="F9:F8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211</v>
      </c>
      <c r="F4" s="1" t="s">
        <v>212</v>
      </c>
      <c r="H4" s="23">
        <v>39375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5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8" ht="15">
      <c r="A9" s="12">
        <v>39</v>
      </c>
      <c r="B9" s="37" t="s">
        <v>5</v>
      </c>
      <c r="C9" s="46">
        <v>86</v>
      </c>
      <c r="D9" s="16">
        <v>3</v>
      </c>
      <c r="E9" s="2">
        <f aca="true" t="shared" si="0" ref="E9:E40">+D9/C9</f>
        <v>0.03488372093023256</v>
      </c>
      <c r="F9" s="5">
        <v>10.189</v>
      </c>
      <c r="G9" s="5">
        <f aca="true" t="shared" si="1" ref="G9:G40">F9*D9</f>
        <v>30.567</v>
      </c>
      <c r="H9" s="3">
        <v>24</v>
      </c>
    </row>
    <row r="10" spans="1:11" ht="15">
      <c r="A10" s="12">
        <v>24</v>
      </c>
      <c r="B10" s="37" t="s">
        <v>6</v>
      </c>
      <c r="C10" s="47">
        <v>30</v>
      </c>
      <c r="D10" s="16">
        <v>3</v>
      </c>
      <c r="E10" s="2">
        <f t="shared" si="0"/>
        <v>0.1</v>
      </c>
      <c r="F10" s="5">
        <v>29.467</v>
      </c>
      <c r="G10" s="5">
        <f t="shared" si="1"/>
        <v>88.401</v>
      </c>
      <c r="H10" s="3">
        <v>54</v>
      </c>
      <c r="J10" s="8" t="s">
        <v>114</v>
      </c>
      <c r="K10" s="7">
        <v>3</v>
      </c>
    </row>
    <row r="11" spans="1:11" ht="15">
      <c r="A11" s="12">
        <v>72</v>
      </c>
      <c r="B11" s="37" t="s">
        <v>7</v>
      </c>
      <c r="C11" s="47">
        <v>206</v>
      </c>
      <c r="D11" s="16">
        <v>0</v>
      </c>
      <c r="E11" s="2">
        <f t="shared" si="0"/>
        <v>0</v>
      </c>
      <c r="F11" s="5">
        <v>4.913</v>
      </c>
      <c r="G11" s="5">
        <f t="shared" si="1"/>
        <v>0</v>
      </c>
      <c r="H11" s="3">
        <v>0</v>
      </c>
      <c r="J11" t="s">
        <v>221</v>
      </c>
      <c r="K11">
        <v>3</v>
      </c>
    </row>
    <row r="12" spans="1:11" ht="15">
      <c r="A12" s="12">
        <v>13</v>
      </c>
      <c r="B12" s="37" t="s">
        <v>8</v>
      </c>
      <c r="C12" s="47">
        <v>40</v>
      </c>
      <c r="D12" s="16">
        <v>6</v>
      </c>
      <c r="E12" s="2">
        <f t="shared" si="0"/>
        <v>0.15</v>
      </c>
      <c r="F12" s="5">
        <v>20.513</v>
      </c>
      <c r="G12" s="5">
        <f t="shared" si="1"/>
        <v>123.078</v>
      </c>
      <c r="H12" s="3">
        <v>76</v>
      </c>
      <c r="J12" t="s">
        <v>115</v>
      </c>
      <c r="K12">
        <v>6</v>
      </c>
    </row>
    <row r="13" spans="1:11" ht="15">
      <c r="A13" s="12">
        <v>26</v>
      </c>
      <c r="B13" s="37" t="s">
        <v>60</v>
      </c>
      <c r="C13" s="46">
        <v>301</v>
      </c>
      <c r="D13" s="16">
        <v>22</v>
      </c>
      <c r="E13" s="2">
        <f t="shared" si="0"/>
        <v>0.07308970099667775</v>
      </c>
      <c r="F13" s="5">
        <v>3.613</v>
      </c>
      <c r="G13" s="5">
        <f t="shared" si="1"/>
        <v>79.486</v>
      </c>
      <c r="H13" s="3">
        <v>50</v>
      </c>
      <c r="J13" t="s">
        <v>116</v>
      </c>
      <c r="K13">
        <v>22</v>
      </c>
    </row>
    <row r="14" spans="1:11" ht="15">
      <c r="A14" s="12">
        <v>45</v>
      </c>
      <c r="B14" s="37" t="s">
        <v>9</v>
      </c>
      <c r="C14" s="47">
        <v>53</v>
      </c>
      <c r="D14" s="16">
        <v>1</v>
      </c>
      <c r="E14" s="2">
        <f t="shared" si="0"/>
        <v>0.018867924528301886</v>
      </c>
      <c r="F14" s="5">
        <v>16.613</v>
      </c>
      <c r="G14" s="5">
        <f t="shared" si="1"/>
        <v>16.613</v>
      </c>
      <c r="H14" s="3">
        <v>12</v>
      </c>
      <c r="J14" t="s">
        <v>117</v>
      </c>
      <c r="K14">
        <v>1</v>
      </c>
    </row>
    <row r="15" spans="1:11" ht="15">
      <c r="A15" s="12">
        <v>57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119</v>
      </c>
      <c r="K15">
        <v>38</v>
      </c>
    </row>
    <row r="16" spans="1:11" ht="15">
      <c r="A16" s="12">
        <v>3</v>
      </c>
      <c r="B16" s="37" t="s">
        <v>107</v>
      </c>
      <c r="C16" s="46">
        <v>138</v>
      </c>
      <c r="D16" s="16">
        <v>38</v>
      </c>
      <c r="E16" s="2">
        <f t="shared" si="0"/>
        <v>0.2753623188405797</v>
      </c>
      <c r="F16" s="5">
        <v>6.791</v>
      </c>
      <c r="G16" s="5">
        <f t="shared" si="1"/>
        <v>258.058</v>
      </c>
      <c r="H16" s="3">
        <v>96</v>
      </c>
      <c r="J16" t="s">
        <v>226</v>
      </c>
      <c r="K16">
        <v>1</v>
      </c>
    </row>
    <row r="17" spans="1:11" ht="15">
      <c r="A17" s="12">
        <v>66</v>
      </c>
      <c r="B17" s="37" t="s">
        <v>174</v>
      </c>
      <c r="C17" s="47">
        <v>55</v>
      </c>
      <c r="D17" s="16">
        <v>0</v>
      </c>
      <c r="E17" s="2">
        <f t="shared" si="0"/>
        <v>0</v>
      </c>
      <c r="F17" s="5">
        <v>15.195</v>
      </c>
      <c r="G17" s="5">
        <f t="shared" si="1"/>
        <v>0</v>
      </c>
      <c r="H17" s="3">
        <v>0</v>
      </c>
      <c r="J17" t="s">
        <v>918</v>
      </c>
      <c r="K17">
        <v>1</v>
      </c>
    </row>
    <row r="18" spans="1:11" ht="15">
      <c r="A18" s="12">
        <v>18</v>
      </c>
      <c r="B18" s="37" t="s">
        <v>62</v>
      </c>
      <c r="C18" s="47">
        <v>126</v>
      </c>
      <c r="D18" s="16">
        <v>14</v>
      </c>
      <c r="E18" s="2">
        <f t="shared" si="0"/>
        <v>0.1111111111111111</v>
      </c>
      <c r="F18" s="5">
        <v>7.253</v>
      </c>
      <c r="G18" s="5">
        <f t="shared" si="1"/>
        <v>101.542</v>
      </c>
      <c r="H18" s="3">
        <v>66</v>
      </c>
      <c r="J18" t="s">
        <v>919</v>
      </c>
      <c r="K18">
        <v>1</v>
      </c>
    </row>
    <row r="19" spans="1:11" ht="15">
      <c r="A19" s="12">
        <v>20</v>
      </c>
      <c r="B19" s="37" t="s">
        <v>11</v>
      </c>
      <c r="C19" s="47">
        <v>319</v>
      </c>
      <c r="D19" s="16">
        <v>27</v>
      </c>
      <c r="E19" s="2">
        <f t="shared" si="0"/>
        <v>0.08463949843260188</v>
      </c>
      <c r="F19" s="5">
        <v>3.529</v>
      </c>
      <c r="G19" s="5">
        <f t="shared" si="1"/>
        <v>95.283</v>
      </c>
      <c r="H19" s="3">
        <v>62</v>
      </c>
      <c r="J19" t="s">
        <v>120</v>
      </c>
      <c r="K19">
        <v>1</v>
      </c>
    </row>
    <row r="20" spans="1:11" ht="15">
      <c r="A20" s="12">
        <v>33</v>
      </c>
      <c r="B20" s="37" t="s">
        <v>175</v>
      </c>
      <c r="C20" s="47">
        <v>46</v>
      </c>
      <c r="D20" s="16">
        <v>3</v>
      </c>
      <c r="E20" s="2">
        <f t="shared" si="0"/>
        <v>0.06521739130434782</v>
      </c>
      <c r="F20" s="5">
        <v>18.346</v>
      </c>
      <c r="G20" s="5">
        <f t="shared" si="1"/>
        <v>55.038</v>
      </c>
      <c r="H20" s="3">
        <v>36</v>
      </c>
      <c r="J20" t="s">
        <v>121</v>
      </c>
      <c r="K20">
        <v>27</v>
      </c>
    </row>
    <row r="21" spans="1:11" ht="15">
      <c r="A21" s="12">
        <v>8</v>
      </c>
      <c r="B21" s="37" t="s">
        <v>170</v>
      </c>
      <c r="C21" s="47">
        <v>216</v>
      </c>
      <c r="D21" s="16">
        <v>34</v>
      </c>
      <c r="E21" s="2">
        <f t="shared" si="0"/>
        <v>0.1574074074074074</v>
      </c>
      <c r="F21" s="5">
        <v>4.727</v>
      </c>
      <c r="G21" s="5">
        <f t="shared" si="1"/>
        <v>160.71800000000002</v>
      </c>
      <c r="H21" s="3">
        <v>86</v>
      </c>
      <c r="J21" t="s">
        <v>920</v>
      </c>
      <c r="K21">
        <v>2</v>
      </c>
    </row>
    <row r="22" spans="1:11" ht="15">
      <c r="A22" s="12">
        <v>19</v>
      </c>
      <c r="B22" s="37" t="s">
        <v>58</v>
      </c>
      <c r="C22" s="47">
        <v>60</v>
      </c>
      <c r="D22" s="16">
        <v>7</v>
      </c>
      <c r="E22" s="2">
        <f t="shared" si="0"/>
        <v>0.11666666666666667</v>
      </c>
      <c r="F22" s="5">
        <v>14.013</v>
      </c>
      <c r="G22" s="5">
        <f t="shared" si="1"/>
        <v>98.091</v>
      </c>
      <c r="H22" s="3">
        <v>64</v>
      </c>
      <c r="J22" t="s">
        <v>234</v>
      </c>
      <c r="K22">
        <v>3</v>
      </c>
    </row>
    <row r="23" spans="1:11" ht="15">
      <c r="A23" s="12">
        <v>41</v>
      </c>
      <c r="B23" s="37" t="s">
        <v>46</v>
      </c>
      <c r="C23" s="47">
        <v>28</v>
      </c>
      <c r="D23" s="16">
        <v>1</v>
      </c>
      <c r="E23" s="2">
        <f t="shared" si="0"/>
        <v>0.03571428571428571</v>
      </c>
      <c r="F23" s="5">
        <v>30</v>
      </c>
      <c r="G23" s="5">
        <f t="shared" si="1"/>
        <v>30</v>
      </c>
      <c r="H23" s="3">
        <v>20</v>
      </c>
      <c r="J23" t="s">
        <v>122</v>
      </c>
      <c r="K23">
        <v>34</v>
      </c>
    </row>
    <row r="24" spans="1:11" ht="15">
      <c r="A24" s="12">
        <v>30</v>
      </c>
      <c r="B24" s="37" t="s">
        <v>176</v>
      </c>
      <c r="C24" s="47">
        <v>85</v>
      </c>
      <c r="D24" s="16">
        <v>6</v>
      </c>
      <c r="E24" s="2">
        <f t="shared" si="0"/>
        <v>0.07058823529411765</v>
      </c>
      <c r="F24" s="5">
        <v>10.189</v>
      </c>
      <c r="G24" s="5">
        <f t="shared" si="1"/>
        <v>61.134</v>
      </c>
      <c r="H24" s="3">
        <v>42</v>
      </c>
      <c r="J24" t="s">
        <v>398</v>
      </c>
      <c r="K24">
        <v>7</v>
      </c>
    </row>
    <row r="25" spans="1:11" ht="15">
      <c r="A25" s="12">
        <v>48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872</v>
      </c>
      <c r="K25">
        <v>4</v>
      </c>
    </row>
    <row r="26" spans="1:11" ht="15">
      <c r="A26" s="12">
        <v>44</v>
      </c>
      <c r="B26" s="37" t="s">
        <v>12</v>
      </c>
      <c r="C26" s="47">
        <v>201</v>
      </c>
      <c r="D26" s="16">
        <v>4</v>
      </c>
      <c r="E26" s="2">
        <f t="shared" si="0"/>
        <v>0.01990049751243781</v>
      </c>
      <c r="F26" s="5">
        <v>4.913</v>
      </c>
      <c r="G26" s="5">
        <f t="shared" si="1"/>
        <v>19.652</v>
      </c>
      <c r="H26" s="3">
        <v>14</v>
      </c>
      <c r="J26" t="s">
        <v>236</v>
      </c>
      <c r="K26">
        <v>1</v>
      </c>
    </row>
    <row r="27" spans="1:11" ht="15">
      <c r="A27" s="12">
        <v>27</v>
      </c>
      <c r="B27" s="37" t="s">
        <v>13</v>
      </c>
      <c r="C27" s="47">
        <v>38</v>
      </c>
      <c r="D27" s="16">
        <v>3</v>
      </c>
      <c r="E27" s="2">
        <f t="shared" si="0"/>
        <v>0.07894736842105263</v>
      </c>
      <c r="F27" s="5">
        <v>23.299</v>
      </c>
      <c r="G27" s="5">
        <f t="shared" si="1"/>
        <v>69.89699999999999</v>
      </c>
      <c r="H27" s="3">
        <v>48</v>
      </c>
      <c r="J27" t="s">
        <v>124</v>
      </c>
      <c r="K27">
        <v>6</v>
      </c>
    </row>
    <row r="28" spans="1:11" ht="15">
      <c r="A28" s="12">
        <v>46</v>
      </c>
      <c r="B28" s="37" t="s">
        <v>14</v>
      </c>
      <c r="C28" s="47">
        <v>74</v>
      </c>
      <c r="D28" s="16">
        <v>1</v>
      </c>
      <c r="E28" s="2">
        <f t="shared" si="0"/>
        <v>0.013513513513513514</v>
      </c>
      <c r="F28" s="5">
        <v>12.156</v>
      </c>
      <c r="G28" s="5">
        <f t="shared" si="1"/>
        <v>12.156</v>
      </c>
      <c r="H28" s="3">
        <v>10</v>
      </c>
      <c r="J28" t="s">
        <v>125</v>
      </c>
      <c r="K28">
        <v>4</v>
      </c>
    </row>
    <row r="29" spans="1:11" ht="15">
      <c r="A29" s="12">
        <v>58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126</v>
      </c>
      <c r="K29">
        <v>3</v>
      </c>
    </row>
    <row r="30" spans="1:11" ht="15">
      <c r="A30" s="12">
        <v>23</v>
      </c>
      <c r="B30" s="37" t="s">
        <v>171</v>
      </c>
      <c r="C30" s="47">
        <v>77</v>
      </c>
      <c r="D30" s="17">
        <v>8</v>
      </c>
      <c r="E30" s="2">
        <f t="shared" si="0"/>
        <v>0.1038961038961039</v>
      </c>
      <c r="F30" s="5">
        <v>11.413</v>
      </c>
      <c r="G30" s="5">
        <f t="shared" si="1"/>
        <v>91.304</v>
      </c>
      <c r="H30" s="3">
        <v>56</v>
      </c>
      <c r="J30" t="s">
        <v>127</v>
      </c>
      <c r="K30">
        <v>1</v>
      </c>
    </row>
    <row r="31" spans="1:11" ht="15">
      <c r="A31" s="12">
        <v>40</v>
      </c>
      <c r="B31" s="37" t="s">
        <v>178</v>
      </c>
      <c r="C31" s="47">
        <v>24</v>
      </c>
      <c r="D31" s="16">
        <v>1</v>
      </c>
      <c r="E31" s="2">
        <f t="shared" si="0"/>
        <v>0.041666666666666664</v>
      </c>
      <c r="F31" s="5">
        <v>30</v>
      </c>
      <c r="G31" s="5">
        <f t="shared" si="1"/>
        <v>30</v>
      </c>
      <c r="H31" s="3">
        <v>22</v>
      </c>
      <c r="J31" t="s">
        <v>128</v>
      </c>
      <c r="K31">
        <v>803</v>
      </c>
    </row>
    <row r="32" spans="1:11" ht="15">
      <c r="A32" s="12">
        <v>70</v>
      </c>
      <c r="B32" s="37" t="s">
        <v>35</v>
      </c>
      <c r="C32" s="47">
        <v>95</v>
      </c>
      <c r="D32" s="16">
        <v>0</v>
      </c>
      <c r="E32" s="2">
        <f t="shared" si="0"/>
        <v>0</v>
      </c>
      <c r="F32" s="5">
        <v>9.224</v>
      </c>
      <c r="G32" s="5">
        <f t="shared" si="1"/>
        <v>0</v>
      </c>
      <c r="H32" s="3">
        <v>0</v>
      </c>
      <c r="J32" t="s">
        <v>873</v>
      </c>
      <c r="K32">
        <v>8</v>
      </c>
    </row>
    <row r="33" spans="1:11" ht="15">
      <c r="A33" s="12">
        <v>9</v>
      </c>
      <c r="B33" s="37" t="s">
        <v>61</v>
      </c>
      <c r="C33" s="47">
        <v>315</v>
      </c>
      <c r="D33" s="16">
        <v>43</v>
      </c>
      <c r="E33" s="2">
        <f t="shared" si="0"/>
        <v>0.1365079365079365</v>
      </c>
      <c r="F33" s="5">
        <v>3.529</v>
      </c>
      <c r="G33" s="5">
        <f t="shared" si="1"/>
        <v>151.74699999999999</v>
      </c>
      <c r="H33" s="3">
        <v>84</v>
      </c>
      <c r="J33" t="s">
        <v>921</v>
      </c>
      <c r="K33">
        <v>1</v>
      </c>
    </row>
    <row r="34" spans="1:11" ht="15">
      <c r="A34" s="12">
        <v>22</v>
      </c>
      <c r="B34" s="37" t="s">
        <v>63</v>
      </c>
      <c r="C34" s="47">
        <v>152</v>
      </c>
      <c r="D34" s="17">
        <v>15</v>
      </c>
      <c r="E34" s="2">
        <f t="shared" si="0"/>
        <v>0.09868421052631579</v>
      </c>
      <c r="F34" s="5">
        <v>6.213</v>
      </c>
      <c r="G34" s="5">
        <f t="shared" si="1"/>
        <v>93.19500000000001</v>
      </c>
      <c r="H34" s="3">
        <v>58</v>
      </c>
      <c r="J34" t="s">
        <v>169</v>
      </c>
      <c r="K34">
        <v>1</v>
      </c>
    </row>
    <row r="35" spans="1:11" ht="15">
      <c r="A35" s="12">
        <v>15</v>
      </c>
      <c r="B35" s="37" t="s">
        <v>15</v>
      </c>
      <c r="C35" s="47">
        <v>30</v>
      </c>
      <c r="D35" s="16">
        <v>4</v>
      </c>
      <c r="E35" s="2">
        <f t="shared" si="0"/>
        <v>0.13333333333333333</v>
      </c>
      <c r="F35" s="5">
        <v>29.467</v>
      </c>
      <c r="G35" s="5">
        <f t="shared" si="1"/>
        <v>117.868</v>
      </c>
      <c r="H35" s="3">
        <v>72</v>
      </c>
      <c r="J35" t="s">
        <v>131</v>
      </c>
      <c r="K35">
        <v>43</v>
      </c>
    </row>
    <row r="36" spans="1:11" ht="15">
      <c r="A36" s="12">
        <v>71</v>
      </c>
      <c r="B36" s="37" t="s">
        <v>16</v>
      </c>
      <c r="C36" s="47">
        <v>111</v>
      </c>
      <c r="D36" s="16">
        <v>0</v>
      </c>
      <c r="E36" s="2">
        <f t="shared" si="0"/>
        <v>0</v>
      </c>
      <c r="F36" s="5">
        <v>8.104</v>
      </c>
      <c r="G36" s="5">
        <f t="shared" si="1"/>
        <v>0</v>
      </c>
      <c r="H36" s="3">
        <v>0</v>
      </c>
      <c r="J36" t="s">
        <v>132</v>
      </c>
      <c r="K36">
        <v>15</v>
      </c>
    </row>
    <row r="37" spans="1:11" ht="15">
      <c r="A37" s="12">
        <v>21</v>
      </c>
      <c r="B37" s="37" t="s">
        <v>179</v>
      </c>
      <c r="C37" s="47">
        <v>38</v>
      </c>
      <c r="D37" s="16">
        <v>4</v>
      </c>
      <c r="E37" s="2">
        <f t="shared" si="0"/>
        <v>0.10526315789473684</v>
      </c>
      <c r="F37" s="5">
        <v>23.299</v>
      </c>
      <c r="G37" s="5">
        <f t="shared" si="1"/>
        <v>93.196</v>
      </c>
      <c r="H37" s="3">
        <v>60</v>
      </c>
      <c r="J37" t="s">
        <v>133</v>
      </c>
      <c r="K37">
        <v>4</v>
      </c>
    </row>
    <row r="38" spans="1:11" ht="15">
      <c r="A38" s="12">
        <v>54</v>
      </c>
      <c r="B38" s="37" t="s">
        <v>64</v>
      </c>
      <c r="C38" s="47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830</v>
      </c>
      <c r="K38">
        <v>4</v>
      </c>
    </row>
    <row r="39" spans="1:11" ht="15">
      <c r="A39" s="12">
        <v>67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  <c r="J39" t="s">
        <v>922</v>
      </c>
      <c r="K39">
        <v>4</v>
      </c>
    </row>
    <row r="40" spans="1:11" ht="15">
      <c r="A40" s="12">
        <v>68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250</v>
      </c>
      <c r="K40">
        <v>5</v>
      </c>
    </row>
    <row r="41" spans="1:11" ht="15">
      <c r="A41" s="12">
        <v>12</v>
      </c>
      <c r="B41" s="37" t="s">
        <v>181</v>
      </c>
      <c r="C41" s="47">
        <v>105</v>
      </c>
      <c r="D41" s="16">
        <v>15</v>
      </c>
      <c r="E41" s="2">
        <f aca="true" t="shared" si="2" ref="E41:E72">+D41/C41</f>
        <v>0.14285714285714285</v>
      </c>
      <c r="F41" s="5">
        <v>8.813</v>
      </c>
      <c r="G41" s="5">
        <f aca="true" t="shared" si="3" ref="G41:G72">F41*D41</f>
        <v>132.19500000000002</v>
      </c>
      <c r="H41" s="3">
        <v>78</v>
      </c>
      <c r="J41" t="s">
        <v>137</v>
      </c>
      <c r="K41">
        <v>35</v>
      </c>
    </row>
    <row r="42" spans="1:11" ht="15">
      <c r="A42" s="12">
        <v>55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923</v>
      </c>
      <c r="K42">
        <v>1</v>
      </c>
    </row>
    <row r="43" spans="1:11" ht="15">
      <c r="A43" s="12">
        <v>49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138</v>
      </c>
      <c r="K43">
        <v>59</v>
      </c>
    </row>
    <row r="44" spans="1:11" ht="15">
      <c r="A44" s="12">
        <v>60</v>
      </c>
      <c r="B44" s="37" t="s">
        <v>19</v>
      </c>
      <c r="C44" s="47">
        <v>33</v>
      </c>
      <c r="D44" s="16">
        <v>0</v>
      </c>
      <c r="E44" s="2">
        <f t="shared" si="2"/>
        <v>0</v>
      </c>
      <c r="F44" s="5">
        <v>29.467</v>
      </c>
      <c r="G44" s="5">
        <f t="shared" si="3"/>
        <v>0</v>
      </c>
      <c r="H44" s="3">
        <v>0</v>
      </c>
      <c r="J44" t="s">
        <v>253</v>
      </c>
      <c r="K44">
        <v>15</v>
      </c>
    </row>
    <row r="45" spans="1:11" ht="15">
      <c r="A45" s="12">
        <v>5</v>
      </c>
      <c r="B45" s="37" t="s">
        <v>20</v>
      </c>
      <c r="C45" s="47">
        <v>166</v>
      </c>
      <c r="D45" s="16">
        <v>36</v>
      </c>
      <c r="E45" s="2">
        <f t="shared" si="2"/>
        <v>0.21686746987951808</v>
      </c>
      <c r="F45" s="5">
        <v>5.888</v>
      </c>
      <c r="G45" s="5">
        <f t="shared" si="3"/>
        <v>211.968</v>
      </c>
      <c r="H45" s="3">
        <v>92</v>
      </c>
      <c r="J45" t="s">
        <v>139</v>
      </c>
      <c r="K45">
        <v>3</v>
      </c>
    </row>
    <row r="46" spans="1:11" ht="15">
      <c r="A46" s="12">
        <v>65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835</v>
      </c>
      <c r="K46">
        <v>1</v>
      </c>
    </row>
    <row r="47" spans="1:11" ht="15">
      <c r="A47" s="12">
        <v>10</v>
      </c>
      <c r="B47" s="37" t="s">
        <v>183</v>
      </c>
      <c r="C47" s="47">
        <v>532</v>
      </c>
      <c r="D47" s="16">
        <v>59</v>
      </c>
      <c r="E47" s="2">
        <f t="shared" si="2"/>
        <v>0.11090225563909774</v>
      </c>
      <c r="F47" s="5">
        <v>2.485</v>
      </c>
      <c r="G47" s="5">
        <f t="shared" si="3"/>
        <v>146.61499999999998</v>
      </c>
      <c r="H47" s="3">
        <v>82</v>
      </c>
      <c r="J47" t="s">
        <v>141</v>
      </c>
      <c r="K47">
        <v>9</v>
      </c>
    </row>
    <row r="48" spans="1:11" ht="15">
      <c r="A48" s="12">
        <v>34</v>
      </c>
      <c r="B48" s="37" t="s">
        <v>65</v>
      </c>
      <c r="C48" s="47">
        <v>51</v>
      </c>
      <c r="D48" s="16">
        <v>3</v>
      </c>
      <c r="E48" s="2">
        <f t="shared" si="2"/>
        <v>0.058823529411764705</v>
      </c>
      <c r="F48" s="5">
        <v>16.613</v>
      </c>
      <c r="G48" s="5">
        <f t="shared" si="3"/>
        <v>49.839</v>
      </c>
      <c r="H48" s="3">
        <v>34</v>
      </c>
      <c r="J48" t="s">
        <v>142</v>
      </c>
      <c r="K48">
        <v>11</v>
      </c>
    </row>
    <row r="49" spans="1:11" ht="15">
      <c r="A49" s="12">
        <v>61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143</v>
      </c>
      <c r="K49">
        <v>20</v>
      </c>
    </row>
    <row r="50" spans="1:11" ht="15">
      <c r="A50" s="12">
        <v>42</v>
      </c>
      <c r="B50" s="37" t="s">
        <v>66</v>
      </c>
      <c r="C50" s="47">
        <v>31</v>
      </c>
      <c r="D50" s="16">
        <v>1</v>
      </c>
      <c r="E50" s="2">
        <f t="shared" si="2"/>
        <v>0.03225806451612903</v>
      </c>
      <c r="F50" s="5">
        <v>29.467</v>
      </c>
      <c r="G50" s="5">
        <f t="shared" si="3"/>
        <v>29.467</v>
      </c>
      <c r="H50" s="3">
        <v>18</v>
      </c>
      <c r="J50" t="s">
        <v>144</v>
      </c>
      <c r="K50">
        <v>18</v>
      </c>
    </row>
    <row r="51" spans="1:11" ht="15">
      <c r="A51" s="12">
        <v>25</v>
      </c>
      <c r="B51" s="37" t="s">
        <v>22</v>
      </c>
      <c r="C51" s="47">
        <v>90</v>
      </c>
      <c r="D51" s="16">
        <v>9</v>
      </c>
      <c r="E51" s="2">
        <f t="shared" si="2"/>
        <v>0.1</v>
      </c>
      <c r="F51" s="5">
        <v>9.68</v>
      </c>
      <c r="G51" s="5">
        <f t="shared" si="3"/>
        <v>87.12</v>
      </c>
      <c r="H51" s="3">
        <v>52</v>
      </c>
      <c r="J51" t="s">
        <v>874</v>
      </c>
      <c r="K51">
        <v>1</v>
      </c>
    </row>
    <row r="52" spans="1:11" ht="15">
      <c r="A52" s="12">
        <v>64</v>
      </c>
      <c r="B52" s="37" t="s">
        <v>184</v>
      </c>
      <c r="C52" s="47">
        <v>47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145</v>
      </c>
      <c r="K52">
        <v>17</v>
      </c>
    </row>
    <row r="53" spans="1:11" ht="15">
      <c r="A53" s="12">
        <v>50</v>
      </c>
      <c r="B53" s="37" t="s">
        <v>23</v>
      </c>
      <c r="C53" s="47">
        <v>20</v>
      </c>
      <c r="D53" s="16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146</v>
      </c>
      <c r="K53">
        <v>14</v>
      </c>
    </row>
    <row r="54" spans="1:11" ht="15">
      <c r="A54" s="12">
        <v>16</v>
      </c>
      <c r="B54" s="37" t="s">
        <v>24</v>
      </c>
      <c r="C54" s="47">
        <v>179</v>
      </c>
      <c r="D54" s="16">
        <v>20</v>
      </c>
      <c r="E54" s="2">
        <f t="shared" si="2"/>
        <v>0.11173184357541899</v>
      </c>
      <c r="F54" s="5">
        <v>5.601</v>
      </c>
      <c r="G54" s="5">
        <f t="shared" si="3"/>
        <v>112.02</v>
      </c>
      <c r="H54" s="3">
        <v>70</v>
      </c>
      <c r="J54" t="s">
        <v>147</v>
      </c>
      <c r="K54">
        <v>33</v>
      </c>
    </row>
    <row r="55" spans="1:11" ht="15">
      <c r="A55" s="12">
        <v>59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148</v>
      </c>
      <c r="K55">
        <v>5</v>
      </c>
    </row>
    <row r="56" spans="1:11" ht="15">
      <c r="A56" s="12">
        <v>1</v>
      </c>
      <c r="B56" s="37" t="s">
        <v>25</v>
      </c>
      <c r="C56" s="47">
        <v>53</v>
      </c>
      <c r="D56" s="16">
        <v>18</v>
      </c>
      <c r="E56" s="2">
        <f t="shared" si="2"/>
        <v>0.33962264150943394</v>
      </c>
      <c r="F56" s="5">
        <v>16.613</v>
      </c>
      <c r="G56" s="5">
        <f t="shared" si="3"/>
        <v>299.034</v>
      </c>
      <c r="H56" s="3">
        <v>100</v>
      </c>
      <c r="J56" t="s">
        <v>150</v>
      </c>
      <c r="K56">
        <v>6</v>
      </c>
    </row>
    <row r="57" spans="1:11" ht="15">
      <c r="A57" s="12">
        <v>52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151</v>
      </c>
      <c r="K57">
        <v>14</v>
      </c>
    </row>
    <row r="58" spans="1:11" ht="15">
      <c r="A58" s="12">
        <v>29</v>
      </c>
      <c r="B58" s="37" t="s">
        <v>172</v>
      </c>
      <c r="C58" s="46">
        <v>291</v>
      </c>
      <c r="D58" s="16">
        <v>17</v>
      </c>
      <c r="E58" s="2">
        <f t="shared" si="2"/>
        <v>0.058419243986254296</v>
      </c>
      <c r="F58" s="5">
        <v>3.703</v>
      </c>
      <c r="G58" s="5">
        <f t="shared" si="3"/>
        <v>62.951</v>
      </c>
      <c r="H58" s="3">
        <v>44</v>
      </c>
      <c r="J58" t="s">
        <v>283</v>
      </c>
      <c r="K58">
        <v>6</v>
      </c>
    </row>
    <row r="59" spans="1:11" ht="15">
      <c r="A59" s="12">
        <v>2</v>
      </c>
      <c r="B59" s="37" t="s">
        <v>173</v>
      </c>
      <c r="C59" s="47">
        <v>103</v>
      </c>
      <c r="D59" s="16">
        <v>33</v>
      </c>
      <c r="E59" s="2">
        <f t="shared" si="2"/>
        <v>0.32038834951456313</v>
      </c>
      <c r="F59" s="5">
        <v>8.813</v>
      </c>
      <c r="G59" s="5">
        <f t="shared" si="3"/>
        <v>290.829</v>
      </c>
      <c r="H59" s="3">
        <v>98</v>
      </c>
      <c r="J59" t="s">
        <v>152</v>
      </c>
      <c r="K59">
        <v>13</v>
      </c>
    </row>
    <row r="60" spans="1:11" ht="15">
      <c r="A60" s="12">
        <v>62</v>
      </c>
      <c r="B60" s="37" t="s">
        <v>67</v>
      </c>
      <c r="C60" s="47">
        <v>40</v>
      </c>
      <c r="D60" s="16">
        <v>0</v>
      </c>
      <c r="E60" s="2">
        <f t="shared" si="2"/>
        <v>0</v>
      </c>
      <c r="F60" s="5">
        <v>20.513</v>
      </c>
      <c r="G60" s="5">
        <f t="shared" si="3"/>
        <v>0</v>
      </c>
      <c r="H60" s="3">
        <v>0</v>
      </c>
      <c r="J60" t="s">
        <v>153</v>
      </c>
      <c r="K60">
        <v>8</v>
      </c>
    </row>
    <row r="61" spans="1:11" ht="15">
      <c r="A61" s="12">
        <v>17</v>
      </c>
      <c r="B61" s="37" t="s">
        <v>59</v>
      </c>
      <c r="C61" s="47">
        <v>43</v>
      </c>
      <c r="D61" s="16">
        <v>5</v>
      </c>
      <c r="E61" s="2">
        <f t="shared" si="2"/>
        <v>0.11627906976744186</v>
      </c>
      <c r="F61" s="5">
        <v>20.513</v>
      </c>
      <c r="G61" s="5">
        <f t="shared" si="3"/>
        <v>102.56500000000001</v>
      </c>
      <c r="H61" s="3">
        <v>68</v>
      </c>
      <c r="J61" t="s">
        <v>924</v>
      </c>
      <c r="K61">
        <v>4</v>
      </c>
    </row>
    <row r="62" spans="1:11" ht="15">
      <c r="A62" s="12">
        <v>69</v>
      </c>
      <c r="B62" s="37" t="s">
        <v>109</v>
      </c>
      <c r="C62" s="47">
        <v>76</v>
      </c>
      <c r="D62" s="16">
        <v>0</v>
      </c>
      <c r="E62" s="2">
        <f t="shared" si="2"/>
        <v>0</v>
      </c>
      <c r="F62" s="5">
        <v>11.413</v>
      </c>
      <c r="G62" s="5">
        <f t="shared" si="3"/>
        <v>0</v>
      </c>
      <c r="H62" s="3">
        <v>0</v>
      </c>
      <c r="J62" t="s">
        <v>155</v>
      </c>
      <c r="K62">
        <v>14</v>
      </c>
    </row>
    <row r="63" spans="1:11" ht="15">
      <c r="A63" s="12">
        <v>63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  <c r="J63" t="s">
        <v>156</v>
      </c>
      <c r="K63">
        <v>110</v>
      </c>
    </row>
    <row r="64" spans="1:11" ht="15">
      <c r="A64" s="12">
        <v>51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157</v>
      </c>
      <c r="K64">
        <v>34</v>
      </c>
    </row>
    <row r="65" spans="1:11" ht="15">
      <c r="A65" s="12">
        <v>28</v>
      </c>
      <c r="B65" s="37" t="s">
        <v>28</v>
      </c>
      <c r="C65" s="47">
        <v>81</v>
      </c>
      <c r="D65" s="16">
        <v>6</v>
      </c>
      <c r="E65" s="2">
        <f t="shared" si="2"/>
        <v>0.07407407407407407</v>
      </c>
      <c r="F65" s="5">
        <v>10.763</v>
      </c>
      <c r="G65" s="5">
        <f t="shared" si="3"/>
        <v>64.578</v>
      </c>
      <c r="H65" s="3">
        <v>46</v>
      </c>
      <c r="J65" t="s">
        <v>158</v>
      </c>
      <c r="K65">
        <v>34</v>
      </c>
    </row>
    <row r="66" spans="1:11" ht="15">
      <c r="A66" s="12">
        <v>32</v>
      </c>
      <c r="B66" s="37" t="s">
        <v>186</v>
      </c>
      <c r="C66" s="47">
        <v>245</v>
      </c>
      <c r="D66" s="16">
        <v>14</v>
      </c>
      <c r="E66" s="2">
        <f t="shared" si="2"/>
        <v>0.05714285714285714</v>
      </c>
      <c r="F66" s="5">
        <v>4.263</v>
      </c>
      <c r="G66" s="5">
        <f t="shared" si="3"/>
        <v>59.682</v>
      </c>
      <c r="H66" s="3">
        <v>38</v>
      </c>
      <c r="J66" t="s">
        <v>159</v>
      </c>
      <c r="K66">
        <v>1</v>
      </c>
    </row>
    <row r="67" spans="1:11" ht="15">
      <c r="A67" s="12">
        <v>53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t="s">
        <v>160</v>
      </c>
      <c r="K67">
        <v>13</v>
      </c>
    </row>
    <row r="68" spans="1:11" ht="15">
      <c r="A68" s="12">
        <v>6</v>
      </c>
      <c r="B68" s="37" t="s">
        <v>29</v>
      </c>
      <c r="C68" s="47">
        <v>58</v>
      </c>
      <c r="D68" s="17">
        <v>13</v>
      </c>
      <c r="E68" s="2">
        <f t="shared" si="2"/>
        <v>0.22413793103448276</v>
      </c>
      <c r="F68" s="5">
        <v>15.195</v>
      </c>
      <c r="G68" s="5">
        <f t="shared" si="3"/>
        <v>197.535</v>
      </c>
      <c r="H68" s="3">
        <v>90</v>
      </c>
      <c r="J68" t="s">
        <v>161</v>
      </c>
      <c r="K68">
        <v>21</v>
      </c>
    </row>
    <row r="69" spans="1:11" ht="13.5" customHeight="1">
      <c r="A69" s="12">
        <v>38</v>
      </c>
      <c r="B69" s="37" t="s">
        <v>30</v>
      </c>
      <c r="C69" s="47">
        <v>252</v>
      </c>
      <c r="D69" s="17">
        <v>8</v>
      </c>
      <c r="E69" s="2">
        <f t="shared" si="2"/>
        <v>0.031746031746031744</v>
      </c>
      <c r="F69" s="5">
        <v>4.133</v>
      </c>
      <c r="G69" s="5">
        <f t="shared" si="3"/>
        <v>33.064</v>
      </c>
      <c r="H69" s="3">
        <v>26</v>
      </c>
      <c r="J69" t="s">
        <v>287</v>
      </c>
      <c r="K69">
        <v>3</v>
      </c>
    </row>
    <row r="70" spans="1:11" ht="15">
      <c r="A70" s="12">
        <v>4</v>
      </c>
      <c r="B70" s="37" t="s">
        <v>31</v>
      </c>
      <c r="C70" s="47">
        <v>50</v>
      </c>
      <c r="D70" s="16">
        <v>14</v>
      </c>
      <c r="E70" s="2">
        <f t="shared" si="2"/>
        <v>0.28</v>
      </c>
      <c r="F70" s="5">
        <v>16.613</v>
      </c>
      <c r="G70" s="5">
        <f t="shared" si="3"/>
        <v>232.582</v>
      </c>
      <c r="H70" s="3">
        <v>94</v>
      </c>
      <c r="J70" t="s">
        <v>162</v>
      </c>
      <c r="K70">
        <v>15</v>
      </c>
    </row>
    <row r="71" spans="1:11" ht="15">
      <c r="A71" s="12">
        <v>56</v>
      </c>
      <c r="B71" s="37" t="s">
        <v>110</v>
      </c>
      <c r="C71" s="47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3">
        <v>0</v>
      </c>
      <c r="J71" t="s">
        <v>163</v>
      </c>
      <c r="K71">
        <v>3</v>
      </c>
    </row>
    <row r="72" spans="1:11" ht="15">
      <c r="A72" s="12">
        <v>7</v>
      </c>
      <c r="B72" s="37" t="s">
        <v>68</v>
      </c>
      <c r="C72" s="47">
        <v>185</v>
      </c>
      <c r="D72" s="16">
        <v>34</v>
      </c>
      <c r="E72" s="2">
        <f t="shared" si="2"/>
        <v>0.1837837837837838</v>
      </c>
      <c r="F72" s="5">
        <v>5.229</v>
      </c>
      <c r="G72" s="5">
        <f t="shared" si="3"/>
        <v>177.786</v>
      </c>
      <c r="H72" s="3">
        <v>88</v>
      </c>
      <c r="J72" t="s">
        <v>822</v>
      </c>
      <c r="K72">
        <v>2</v>
      </c>
    </row>
    <row r="73" spans="1:11" ht="15">
      <c r="A73" s="12">
        <v>14</v>
      </c>
      <c r="B73" s="37" t="s">
        <v>32</v>
      </c>
      <c r="C73" s="47">
        <v>312</v>
      </c>
      <c r="D73" s="16">
        <v>34</v>
      </c>
      <c r="E73" s="2">
        <f aca="true" t="shared" si="4" ref="E73:E80">+D73/C73</f>
        <v>0.10897435897435898</v>
      </c>
      <c r="F73" s="5">
        <v>3.529</v>
      </c>
      <c r="G73" s="5">
        <f aca="true" t="shared" si="5" ref="G73:G80">F73*D73</f>
        <v>119.98599999999999</v>
      </c>
      <c r="H73" s="3">
        <v>74</v>
      </c>
      <c r="J73" t="s">
        <v>164</v>
      </c>
      <c r="K73">
        <v>2</v>
      </c>
    </row>
    <row r="74" spans="1:11" ht="15">
      <c r="A74" s="12">
        <v>47</v>
      </c>
      <c r="B74" s="37" t="s">
        <v>33</v>
      </c>
      <c r="C74" s="47">
        <v>222</v>
      </c>
      <c r="D74" s="16">
        <v>1</v>
      </c>
      <c r="E74" s="2">
        <f t="shared" si="4"/>
        <v>0.0045045045045045045</v>
      </c>
      <c r="F74" s="5">
        <v>4.558</v>
      </c>
      <c r="G74" s="5">
        <f t="shared" si="5"/>
        <v>4.558</v>
      </c>
      <c r="H74" s="3">
        <v>10</v>
      </c>
      <c r="J74" t="s">
        <v>165</v>
      </c>
      <c r="K74">
        <v>2</v>
      </c>
    </row>
    <row r="75" spans="1:11" ht="15">
      <c r="A75" s="12">
        <v>11</v>
      </c>
      <c r="B75" s="37" t="s">
        <v>49</v>
      </c>
      <c r="C75" s="47">
        <v>87</v>
      </c>
      <c r="D75" s="16">
        <v>13</v>
      </c>
      <c r="E75" s="2">
        <f t="shared" si="4"/>
        <v>0.14942528735632185</v>
      </c>
      <c r="F75" s="5">
        <v>10.189</v>
      </c>
      <c r="G75" s="5">
        <f t="shared" si="5"/>
        <v>132.457</v>
      </c>
      <c r="H75" s="3">
        <v>80</v>
      </c>
      <c r="J75" t="s">
        <v>917</v>
      </c>
      <c r="K75">
        <v>2</v>
      </c>
    </row>
    <row r="76" spans="1:8" ht="15">
      <c r="A76" s="12">
        <v>35</v>
      </c>
      <c r="B76" s="37" t="s">
        <v>88</v>
      </c>
      <c r="C76" s="46">
        <v>614</v>
      </c>
      <c r="D76" s="16">
        <v>21</v>
      </c>
      <c r="E76" s="2">
        <f t="shared" si="4"/>
        <v>0.03420195439739414</v>
      </c>
      <c r="F76" s="5">
        <v>2.292</v>
      </c>
      <c r="G76" s="5">
        <f t="shared" si="5"/>
        <v>48.132</v>
      </c>
      <c r="H76" s="3">
        <v>32</v>
      </c>
    </row>
    <row r="77" spans="1:8" ht="15">
      <c r="A77" s="12">
        <v>36</v>
      </c>
      <c r="B77" s="37" t="s">
        <v>34</v>
      </c>
      <c r="C77" s="46">
        <v>374</v>
      </c>
      <c r="D77" s="16">
        <v>15</v>
      </c>
      <c r="E77" s="2">
        <f t="shared" si="4"/>
        <v>0.040106951871657755</v>
      </c>
      <c r="F77" s="5">
        <v>3.121</v>
      </c>
      <c r="G77" s="5">
        <f t="shared" si="5"/>
        <v>46.815</v>
      </c>
      <c r="H77" s="3">
        <v>30</v>
      </c>
    </row>
    <row r="78" spans="1:8" ht="15">
      <c r="A78" s="12">
        <v>37</v>
      </c>
      <c r="B78" s="37" t="s">
        <v>69</v>
      </c>
      <c r="C78" s="46">
        <v>52</v>
      </c>
      <c r="D78" s="16">
        <v>2</v>
      </c>
      <c r="E78" s="2">
        <f t="shared" si="4"/>
        <v>0.038461538461538464</v>
      </c>
      <c r="F78" s="5">
        <v>16.613</v>
      </c>
      <c r="G78" s="5">
        <f t="shared" si="5"/>
        <v>33.226</v>
      </c>
      <c r="H78" s="3">
        <v>28</v>
      </c>
    </row>
    <row r="79" spans="1:8" ht="15">
      <c r="A79" s="12">
        <v>43</v>
      </c>
      <c r="B79" s="37" t="s">
        <v>188</v>
      </c>
      <c r="C79" s="47">
        <v>60</v>
      </c>
      <c r="D79" s="16">
        <v>2</v>
      </c>
      <c r="E79" s="2">
        <f t="shared" si="4"/>
        <v>0.03333333333333333</v>
      </c>
      <c r="F79" s="5">
        <v>14.013</v>
      </c>
      <c r="G79" s="5">
        <f t="shared" si="5"/>
        <v>28.026</v>
      </c>
      <c r="H79" s="3">
        <v>16</v>
      </c>
    </row>
    <row r="80" spans="1:8" ht="15">
      <c r="A80" s="12">
        <v>31</v>
      </c>
      <c r="B80" s="37" t="s">
        <v>98</v>
      </c>
      <c r="C80" s="47">
        <v>20</v>
      </c>
      <c r="D80" s="16">
        <v>2</v>
      </c>
      <c r="E80" s="2">
        <f t="shared" si="4"/>
        <v>0.1</v>
      </c>
      <c r="F80" s="5">
        <v>30</v>
      </c>
      <c r="G80" s="5">
        <f t="shared" si="5"/>
        <v>60</v>
      </c>
      <c r="H80" s="3">
        <v>40</v>
      </c>
    </row>
    <row r="81" spans="1:8" ht="12.75">
      <c r="A81" s="13"/>
      <c r="C81" s="47"/>
      <c r="H81" s="2"/>
    </row>
    <row r="82" spans="1:8" ht="12.75">
      <c r="A82" s="13"/>
      <c r="C82" s="47">
        <v>7918</v>
      </c>
      <c r="H82" s="2"/>
    </row>
    <row r="83" spans="1:8" ht="12.75">
      <c r="A83" s="12"/>
      <c r="B83" s="26"/>
      <c r="C83" s="29"/>
      <c r="D83" s="16"/>
      <c r="E83" s="2"/>
      <c r="G83" s="5"/>
      <c r="H83" s="28"/>
    </row>
    <row r="84" spans="1:8" ht="12.75">
      <c r="A84" s="12"/>
      <c r="B84" s="26"/>
      <c r="C84" s="29"/>
      <c r="D84" s="14"/>
      <c r="E84" s="2"/>
      <c r="G84" s="5"/>
      <c r="H84" s="3"/>
    </row>
    <row r="85" spans="1:8" ht="12.75">
      <c r="A85" s="12"/>
      <c r="B85" s="26"/>
      <c r="C85" s="29"/>
      <c r="D85" s="16"/>
      <c r="E85" s="2"/>
      <c r="G85" s="5"/>
      <c r="H85" s="3"/>
    </row>
    <row r="86" spans="1:8" ht="12.75">
      <c r="A86" s="13"/>
      <c r="H86" s="2"/>
    </row>
    <row r="87" spans="1:8" ht="12.75">
      <c r="A87" s="13"/>
      <c r="H87" s="2"/>
    </row>
    <row r="88" ht="12.75">
      <c r="H88" s="2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C9" sqref="C9:C82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11" s="9" customFormat="1" ht="15.75">
      <c r="A1" s="11" t="s">
        <v>189</v>
      </c>
      <c r="F1" s="10"/>
      <c r="J1"/>
      <c r="K1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214</v>
      </c>
      <c r="F4" s="1" t="s">
        <v>213</v>
      </c>
      <c r="H4" s="23">
        <v>39410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2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8" ht="15">
      <c r="A9" s="12">
        <v>26</v>
      </c>
      <c r="B9" s="37" t="s">
        <v>5</v>
      </c>
      <c r="C9" s="47">
        <v>86</v>
      </c>
      <c r="D9" s="16">
        <v>3</v>
      </c>
      <c r="E9" s="2">
        <f aca="true" t="shared" si="0" ref="E9:E40">+D9/C9</f>
        <v>0.03488372093023256</v>
      </c>
      <c r="F9" s="5">
        <v>10.189</v>
      </c>
      <c r="G9" s="5">
        <f aca="true" t="shared" si="1" ref="G9:G40">F9*D9</f>
        <v>30.567</v>
      </c>
      <c r="H9" s="3">
        <v>50</v>
      </c>
    </row>
    <row r="10" spans="1:11" ht="15">
      <c r="A10" s="12">
        <v>31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28">
        <v>39</v>
      </c>
      <c r="J10" t="s">
        <v>113</v>
      </c>
      <c r="K10">
        <v>6</v>
      </c>
    </row>
    <row r="11" spans="1:11" ht="15">
      <c r="A11" s="12">
        <v>30</v>
      </c>
      <c r="B11" s="37" t="s">
        <v>7</v>
      </c>
      <c r="C11" s="47">
        <v>206</v>
      </c>
      <c r="D11" s="16">
        <v>6</v>
      </c>
      <c r="E11" s="2">
        <f t="shared" si="0"/>
        <v>0.02912621359223301</v>
      </c>
      <c r="F11" s="5">
        <v>4.913</v>
      </c>
      <c r="G11" s="5">
        <f t="shared" si="1"/>
        <v>29.478</v>
      </c>
      <c r="H11" s="3">
        <v>42</v>
      </c>
      <c r="J11" t="s">
        <v>114</v>
      </c>
      <c r="K11">
        <v>3</v>
      </c>
    </row>
    <row r="12" spans="1:11" ht="15">
      <c r="A12" s="12">
        <v>3</v>
      </c>
      <c r="B12" s="37" t="s">
        <v>8</v>
      </c>
      <c r="C12" s="47">
        <v>40</v>
      </c>
      <c r="D12" s="16">
        <v>7</v>
      </c>
      <c r="E12" s="2">
        <f t="shared" si="0"/>
        <v>0.175</v>
      </c>
      <c r="F12" s="5">
        <v>20.513</v>
      </c>
      <c r="G12" s="5">
        <f t="shared" si="1"/>
        <v>143.591</v>
      </c>
      <c r="H12" s="28">
        <v>96</v>
      </c>
      <c r="J12" t="s">
        <v>221</v>
      </c>
      <c r="K12">
        <v>1</v>
      </c>
    </row>
    <row r="13" spans="1:11" ht="15">
      <c r="A13" s="12">
        <v>25</v>
      </c>
      <c r="B13" s="37" t="s">
        <v>60</v>
      </c>
      <c r="C13" s="47">
        <v>301</v>
      </c>
      <c r="D13" s="16">
        <v>9</v>
      </c>
      <c r="E13" s="2">
        <f t="shared" si="0"/>
        <v>0.029900332225913623</v>
      </c>
      <c r="F13" s="5">
        <v>3.613</v>
      </c>
      <c r="G13" s="5">
        <f t="shared" si="1"/>
        <v>32.517</v>
      </c>
      <c r="H13" s="3">
        <v>52</v>
      </c>
      <c r="J13" t="s">
        <v>115</v>
      </c>
      <c r="K13">
        <v>7</v>
      </c>
    </row>
    <row r="14" spans="1:11" ht="15">
      <c r="A14" s="12">
        <v>43</v>
      </c>
      <c r="B14" s="37" t="s">
        <v>9</v>
      </c>
      <c r="C14" s="47">
        <v>53</v>
      </c>
      <c r="D14" s="16">
        <v>0</v>
      </c>
      <c r="E14" s="2">
        <f t="shared" si="0"/>
        <v>0</v>
      </c>
      <c r="F14" s="5">
        <v>16.613</v>
      </c>
      <c r="G14" s="5">
        <f t="shared" si="1"/>
        <v>0</v>
      </c>
      <c r="H14" s="28">
        <v>0</v>
      </c>
      <c r="J14" t="s">
        <v>116</v>
      </c>
      <c r="K14">
        <v>9</v>
      </c>
    </row>
    <row r="15" spans="1:11" ht="15">
      <c r="A15" s="12">
        <v>44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119</v>
      </c>
      <c r="K15">
        <v>11</v>
      </c>
    </row>
    <row r="16" spans="1:11" ht="15">
      <c r="A16" s="12">
        <v>11</v>
      </c>
      <c r="B16" s="37" t="s">
        <v>107</v>
      </c>
      <c r="C16" s="47">
        <v>138</v>
      </c>
      <c r="D16" s="16">
        <v>11</v>
      </c>
      <c r="E16" s="2">
        <f t="shared" si="0"/>
        <v>0.07971014492753623</v>
      </c>
      <c r="F16" s="5">
        <v>6.791</v>
      </c>
      <c r="G16" s="5">
        <f t="shared" si="1"/>
        <v>74.70100000000001</v>
      </c>
      <c r="H16" s="28">
        <v>80</v>
      </c>
      <c r="J16" t="s">
        <v>120</v>
      </c>
      <c r="K16">
        <v>1</v>
      </c>
    </row>
    <row r="17" spans="1:11" ht="15">
      <c r="A17" s="12">
        <v>27</v>
      </c>
      <c r="B17" s="37" t="s">
        <v>174</v>
      </c>
      <c r="C17" s="47">
        <v>55</v>
      </c>
      <c r="D17" s="16">
        <v>2</v>
      </c>
      <c r="E17" s="2">
        <f t="shared" si="0"/>
        <v>0.03636363636363636</v>
      </c>
      <c r="F17" s="5">
        <v>15.195</v>
      </c>
      <c r="G17" s="5">
        <f t="shared" si="1"/>
        <v>30.39</v>
      </c>
      <c r="H17" s="28">
        <v>48</v>
      </c>
      <c r="J17" t="s">
        <v>229</v>
      </c>
      <c r="K17">
        <v>2</v>
      </c>
    </row>
    <row r="18" spans="1:11" ht="15">
      <c r="A18" s="12">
        <v>9</v>
      </c>
      <c r="B18" s="37" t="s">
        <v>62</v>
      </c>
      <c r="C18" s="47">
        <v>126</v>
      </c>
      <c r="D18" s="16">
        <v>11</v>
      </c>
      <c r="E18" s="2">
        <f t="shared" si="0"/>
        <v>0.0873015873015873</v>
      </c>
      <c r="F18" s="5">
        <v>7.253</v>
      </c>
      <c r="G18" s="5">
        <f t="shared" si="1"/>
        <v>79.783</v>
      </c>
      <c r="H18" s="3">
        <v>84</v>
      </c>
      <c r="J18" t="s">
        <v>121</v>
      </c>
      <c r="K18">
        <v>11</v>
      </c>
    </row>
    <row r="19" spans="1:11" ht="15">
      <c r="A19" s="12">
        <v>21</v>
      </c>
      <c r="B19" s="37" t="s">
        <v>11</v>
      </c>
      <c r="C19" s="47">
        <v>319</v>
      </c>
      <c r="D19" s="16">
        <v>11</v>
      </c>
      <c r="E19" s="2">
        <f t="shared" si="0"/>
        <v>0.034482758620689655</v>
      </c>
      <c r="F19" s="5">
        <v>3.529</v>
      </c>
      <c r="G19" s="5">
        <f t="shared" si="1"/>
        <v>38.819</v>
      </c>
      <c r="H19" s="3">
        <v>60</v>
      </c>
      <c r="J19" t="s">
        <v>234</v>
      </c>
      <c r="K19">
        <v>3</v>
      </c>
    </row>
    <row r="20" spans="1:11" ht="15">
      <c r="A20" s="12">
        <v>16</v>
      </c>
      <c r="B20" s="37" t="s">
        <v>175</v>
      </c>
      <c r="C20" s="47">
        <v>46</v>
      </c>
      <c r="D20" s="16">
        <v>3</v>
      </c>
      <c r="E20" s="2">
        <f t="shared" si="0"/>
        <v>0.06521739130434782</v>
      </c>
      <c r="F20" s="5">
        <v>18.346</v>
      </c>
      <c r="G20" s="5">
        <f t="shared" si="1"/>
        <v>55.038</v>
      </c>
      <c r="H20" s="3">
        <v>70</v>
      </c>
      <c r="J20" t="s">
        <v>122</v>
      </c>
      <c r="K20">
        <v>26</v>
      </c>
    </row>
    <row r="21" spans="1:11" ht="15">
      <c r="A21" s="12">
        <v>5</v>
      </c>
      <c r="B21" s="37" t="s">
        <v>170</v>
      </c>
      <c r="C21" s="47">
        <v>216</v>
      </c>
      <c r="D21" s="16">
        <v>26</v>
      </c>
      <c r="E21" s="2">
        <f t="shared" si="0"/>
        <v>0.12037037037037036</v>
      </c>
      <c r="F21" s="5">
        <v>4.727</v>
      </c>
      <c r="G21" s="5">
        <f t="shared" si="1"/>
        <v>122.90200000000002</v>
      </c>
      <c r="H21" s="3">
        <v>92</v>
      </c>
      <c r="J21" t="s">
        <v>124</v>
      </c>
      <c r="K21">
        <v>2</v>
      </c>
    </row>
    <row r="22" spans="1:11" ht="15">
      <c r="A22" s="12">
        <v>45</v>
      </c>
      <c r="B22" s="37" t="s">
        <v>58</v>
      </c>
      <c r="C22" s="47">
        <v>60</v>
      </c>
      <c r="D22" s="16">
        <v>0</v>
      </c>
      <c r="E22" s="2">
        <f t="shared" si="0"/>
        <v>0</v>
      </c>
      <c r="F22" s="5">
        <v>14.013</v>
      </c>
      <c r="G22" s="5">
        <f t="shared" si="1"/>
        <v>0</v>
      </c>
      <c r="H22" s="3">
        <v>0</v>
      </c>
      <c r="J22" t="s">
        <v>125</v>
      </c>
      <c r="K22">
        <v>3</v>
      </c>
    </row>
    <row r="23" spans="1:11" ht="15">
      <c r="A23" s="12">
        <v>46</v>
      </c>
      <c r="B23" s="37" t="s">
        <v>46</v>
      </c>
      <c r="C23" s="47">
        <v>28</v>
      </c>
      <c r="D23" s="16">
        <v>0</v>
      </c>
      <c r="E23" s="2">
        <f t="shared" si="0"/>
        <v>0</v>
      </c>
      <c r="F23" s="5">
        <v>30</v>
      </c>
      <c r="G23" s="5">
        <f t="shared" si="1"/>
        <v>0</v>
      </c>
      <c r="H23" s="3">
        <v>0</v>
      </c>
      <c r="J23" t="s">
        <v>126</v>
      </c>
      <c r="K23">
        <v>1</v>
      </c>
    </row>
    <row r="24" spans="1:11" ht="15">
      <c r="A24" s="12">
        <v>37</v>
      </c>
      <c r="B24" s="37" t="s">
        <v>176</v>
      </c>
      <c r="C24" s="47">
        <v>85</v>
      </c>
      <c r="D24" s="16">
        <v>2</v>
      </c>
      <c r="E24" s="2">
        <f t="shared" si="0"/>
        <v>0.023529411764705882</v>
      </c>
      <c r="F24" s="5">
        <v>10.189</v>
      </c>
      <c r="G24" s="5">
        <f t="shared" si="1"/>
        <v>20.378</v>
      </c>
      <c r="H24" s="3">
        <v>28</v>
      </c>
      <c r="J24" t="s">
        <v>127</v>
      </c>
      <c r="K24">
        <v>1</v>
      </c>
    </row>
    <row r="25" spans="1:11" ht="15">
      <c r="A25" s="12">
        <v>47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128</v>
      </c>
      <c r="K25">
        <v>391</v>
      </c>
    </row>
    <row r="26" spans="1:11" ht="15">
      <c r="A26" s="12">
        <v>40</v>
      </c>
      <c r="B26" s="37" t="s">
        <v>12</v>
      </c>
      <c r="C26" s="47">
        <v>201</v>
      </c>
      <c r="D26" s="16">
        <v>3</v>
      </c>
      <c r="E26" s="2">
        <f t="shared" si="0"/>
        <v>0.014925373134328358</v>
      </c>
      <c r="F26" s="5">
        <v>4.913</v>
      </c>
      <c r="G26" s="5">
        <f t="shared" si="1"/>
        <v>14.739</v>
      </c>
      <c r="H26" s="3">
        <v>22</v>
      </c>
      <c r="J26" t="s">
        <v>873</v>
      </c>
      <c r="K26">
        <v>2</v>
      </c>
    </row>
    <row r="27" spans="1:11" ht="15">
      <c r="A27" s="12">
        <v>35</v>
      </c>
      <c r="B27" s="37" t="s">
        <v>13</v>
      </c>
      <c r="C27" s="47">
        <v>38</v>
      </c>
      <c r="D27" s="16">
        <v>1</v>
      </c>
      <c r="E27" s="2">
        <f t="shared" si="0"/>
        <v>0.02631578947368421</v>
      </c>
      <c r="F27" s="5">
        <v>23.299</v>
      </c>
      <c r="G27" s="5">
        <f t="shared" si="1"/>
        <v>23.299</v>
      </c>
      <c r="H27" s="28">
        <v>32</v>
      </c>
      <c r="J27" t="s">
        <v>169</v>
      </c>
      <c r="K27">
        <v>1</v>
      </c>
    </row>
    <row r="28" spans="1:11" ht="15">
      <c r="A28" s="12">
        <v>42</v>
      </c>
      <c r="B28" s="37" t="s">
        <v>14</v>
      </c>
      <c r="C28" s="47">
        <v>74</v>
      </c>
      <c r="D28" s="16">
        <v>1</v>
      </c>
      <c r="E28" s="2">
        <f t="shared" si="0"/>
        <v>0.013513513513513514</v>
      </c>
      <c r="F28" s="5">
        <v>12.156</v>
      </c>
      <c r="G28" s="5">
        <f t="shared" si="1"/>
        <v>12.156</v>
      </c>
      <c r="H28" s="3">
        <v>18</v>
      </c>
      <c r="J28" t="s">
        <v>829</v>
      </c>
      <c r="K28">
        <v>1</v>
      </c>
    </row>
    <row r="29" spans="1:11" ht="15">
      <c r="A29" s="12">
        <v>48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130</v>
      </c>
      <c r="K29">
        <v>3</v>
      </c>
    </row>
    <row r="30" spans="1:11" ht="15">
      <c r="A30" s="12">
        <v>36</v>
      </c>
      <c r="B30" s="37" t="s">
        <v>171</v>
      </c>
      <c r="C30" s="47">
        <v>77</v>
      </c>
      <c r="D30" s="17">
        <v>2</v>
      </c>
      <c r="E30" s="2">
        <f t="shared" si="0"/>
        <v>0.025974025974025976</v>
      </c>
      <c r="F30" s="5">
        <v>11.413</v>
      </c>
      <c r="G30" s="5">
        <f t="shared" si="1"/>
        <v>22.826</v>
      </c>
      <c r="H30" s="3">
        <v>30</v>
      </c>
      <c r="J30" t="s">
        <v>131</v>
      </c>
      <c r="K30">
        <v>19</v>
      </c>
    </row>
    <row r="31" spans="1:11" ht="15">
      <c r="A31" s="12">
        <v>49</v>
      </c>
      <c r="B31" s="37" t="s">
        <v>178</v>
      </c>
      <c r="C31" s="47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133</v>
      </c>
      <c r="K31">
        <v>1</v>
      </c>
    </row>
    <row r="32" spans="1:11" ht="15">
      <c r="A32" s="12">
        <v>34</v>
      </c>
      <c r="B32" s="37" t="s">
        <v>35</v>
      </c>
      <c r="C32" s="47">
        <v>95</v>
      </c>
      <c r="D32" s="16">
        <v>3</v>
      </c>
      <c r="E32" s="2">
        <f t="shared" si="0"/>
        <v>0.031578947368421054</v>
      </c>
      <c r="F32" s="5">
        <v>9.224</v>
      </c>
      <c r="G32" s="5">
        <f t="shared" si="1"/>
        <v>27.672</v>
      </c>
      <c r="H32" s="3">
        <v>34</v>
      </c>
      <c r="J32" t="s">
        <v>861</v>
      </c>
      <c r="K32">
        <v>1</v>
      </c>
    </row>
    <row r="33" spans="1:11" ht="15">
      <c r="A33" s="12">
        <v>12</v>
      </c>
      <c r="B33" s="37" t="s">
        <v>61</v>
      </c>
      <c r="C33" s="47">
        <v>315</v>
      </c>
      <c r="D33" s="16">
        <v>19</v>
      </c>
      <c r="E33" s="2">
        <f t="shared" si="0"/>
        <v>0.06031746031746032</v>
      </c>
      <c r="F33" s="5">
        <v>3.529</v>
      </c>
      <c r="G33" s="5">
        <f t="shared" si="1"/>
        <v>67.051</v>
      </c>
      <c r="H33" s="3">
        <v>78</v>
      </c>
      <c r="J33" t="s">
        <v>925</v>
      </c>
      <c r="K33">
        <v>1</v>
      </c>
    </row>
    <row r="34" spans="1:11" ht="15">
      <c r="A34" s="12">
        <v>50</v>
      </c>
      <c r="B34" s="37" t="s">
        <v>63</v>
      </c>
      <c r="C34" s="47">
        <v>152</v>
      </c>
      <c r="D34" s="17">
        <v>0</v>
      </c>
      <c r="E34" s="2">
        <f t="shared" si="0"/>
        <v>0</v>
      </c>
      <c r="F34" s="5">
        <v>6.213</v>
      </c>
      <c r="G34" s="5">
        <f t="shared" si="1"/>
        <v>0</v>
      </c>
      <c r="H34" s="3">
        <v>0</v>
      </c>
      <c r="J34" t="s">
        <v>926</v>
      </c>
      <c r="K34">
        <v>2</v>
      </c>
    </row>
    <row r="35" spans="1:11" ht="15">
      <c r="A35" s="12">
        <v>32</v>
      </c>
      <c r="B35" s="37" t="s">
        <v>15</v>
      </c>
      <c r="C35" s="47">
        <v>30</v>
      </c>
      <c r="D35" s="16">
        <v>1</v>
      </c>
      <c r="E35" s="2">
        <f t="shared" si="0"/>
        <v>0.03333333333333333</v>
      </c>
      <c r="F35" s="5">
        <v>29.467</v>
      </c>
      <c r="G35" s="5">
        <f t="shared" si="1"/>
        <v>29.467</v>
      </c>
      <c r="H35" s="3">
        <v>39</v>
      </c>
      <c r="J35" t="s">
        <v>135</v>
      </c>
      <c r="K35">
        <v>2</v>
      </c>
    </row>
    <row r="36" spans="1:11" ht="15">
      <c r="A36" s="12">
        <v>51</v>
      </c>
      <c r="B36" s="37" t="s">
        <v>16</v>
      </c>
      <c r="C36" s="47">
        <v>111</v>
      </c>
      <c r="D36" s="16">
        <v>0</v>
      </c>
      <c r="E36" s="2">
        <f t="shared" si="0"/>
        <v>0</v>
      </c>
      <c r="F36" s="5">
        <v>8.104</v>
      </c>
      <c r="G36" s="5">
        <f t="shared" si="1"/>
        <v>0</v>
      </c>
      <c r="H36" s="3">
        <v>0</v>
      </c>
      <c r="J36" t="s">
        <v>927</v>
      </c>
      <c r="K36">
        <v>1</v>
      </c>
    </row>
    <row r="37" spans="1:11" ht="15">
      <c r="A37" s="12">
        <v>52</v>
      </c>
      <c r="B37" s="37" t="s">
        <v>179</v>
      </c>
      <c r="C37" s="47">
        <v>38</v>
      </c>
      <c r="D37" s="16">
        <v>0</v>
      </c>
      <c r="E37" s="2">
        <f t="shared" si="0"/>
        <v>0</v>
      </c>
      <c r="F37" s="5">
        <v>23.299</v>
      </c>
      <c r="G37" s="5">
        <f t="shared" si="1"/>
        <v>0</v>
      </c>
      <c r="H37" s="3">
        <v>0</v>
      </c>
      <c r="J37" t="s">
        <v>833</v>
      </c>
      <c r="K37">
        <v>1</v>
      </c>
    </row>
    <row r="38" spans="1:11" ht="15">
      <c r="A38" s="12">
        <v>53</v>
      </c>
      <c r="B38" s="37" t="s">
        <v>64</v>
      </c>
      <c r="C38" s="47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250</v>
      </c>
      <c r="K38">
        <v>1</v>
      </c>
    </row>
    <row r="39" spans="1:11" ht="15">
      <c r="A39" s="12">
        <v>33</v>
      </c>
      <c r="B39" s="37" t="s">
        <v>180</v>
      </c>
      <c r="C39" s="47">
        <v>60</v>
      </c>
      <c r="D39" s="16">
        <v>2</v>
      </c>
      <c r="E39" s="2">
        <f t="shared" si="0"/>
        <v>0.03333333333333333</v>
      </c>
      <c r="F39" s="5">
        <v>14.013</v>
      </c>
      <c r="G39" s="5">
        <f t="shared" si="1"/>
        <v>28.026</v>
      </c>
      <c r="H39" s="3">
        <v>36</v>
      </c>
      <c r="J39" t="s">
        <v>136</v>
      </c>
      <c r="K39">
        <v>2</v>
      </c>
    </row>
    <row r="40" spans="1:11" ht="15">
      <c r="A40" s="12">
        <v>54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137</v>
      </c>
      <c r="K40">
        <v>13</v>
      </c>
    </row>
    <row r="41" spans="1:11" ht="15">
      <c r="A41" s="12">
        <v>4</v>
      </c>
      <c r="B41" s="37" t="s">
        <v>181</v>
      </c>
      <c r="C41" s="47">
        <v>105</v>
      </c>
      <c r="D41" s="16">
        <v>14</v>
      </c>
      <c r="E41" s="2">
        <f aca="true" t="shared" si="2" ref="E41:E72">+D41/C41</f>
        <v>0.13333333333333333</v>
      </c>
      <c r="F41" s="5">
        <v>8.813</v>
      </c>
      <c r="G41" s="5">
        <f aca="true" t="shared" si="3" ref="G41:G72">F41*D41</f>
        <v>123.382</v>
      </c>
      <c r="H41" s="3">
        <v>94</v>
      </c>
      <c r="J41" t="s">
        <v>834</v>
      </c>
      <c r="K41">
        <v>1</v>
      </c>
    </row>
    <row r="42" spans="1:11" ht="15">
      <c r="A42" s="12">
        <v>55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138</v>
      </c>
      <c r="K42">
        <v>12</v>
      </c>
    </row>
    <row r="43" spans="1:11" ht="15">
      <c r="A43" s="12">
        <v>28</v>
      </c>
      <c r="B43" s="37" t="s">
        <v>18</v>
      </c>
      <c r="C43" s="47">
        <v>20</v>
      </c>
      <c r="D43" s="16">
        <v>1</v>
      </c>
      <c r="E43" s="2">
        <f t="shared" si="2"/>
        <v>0.05</v>
      </c>
      <c r="F43" s="5">
        <v>30</v>
      </c>
      <c r="G43" s="5">
        <f t="shared" si="3"/>
        <v>30</v>
      </c>
      <c r="H43" s="3">
        <v>46</v>
      </c>
      <c r="J43" t="s">
        <v>253</v>
      </c>
      <c r="K43">
        <v>14</v>
      </c>
    </row>
    <row r="44" spans="1:11" ht="15">
      <c r="A44" s="12">
        <v>15</v>
      </c>
      <c r="B44" s="37" t="s">
        <v>19</v>
      </c>
      <c r="C44" s="47">
        <v>33</v>
      </c>
      <c r="D44" s="16">
        <v>2</v>
      </c>
      <c r="E44" s="2">
        <f t="shared" si="2"/>
        <v>0.06060606060606061</v>
      </c>
      <c r="F44" s="5">
        <v>29.467</v>
      </c>
      <c r="G44" s="5">
        <f t="shared" si="3"/>
        <v>58.934</v>
      </c>
      <c r="H44" s="28">
        <v>72</v>
      </c>
      <c r="J44" t="s">
        <v>139</v>
      </c>
      <c r="K44">
        <v>3</v>
      </c>
    </row>
    <row r="45" spans="1:11" ht="15">
      <c r="A45" s="12">
        <v>10</v>
      </c>
      <c r="B45" s="37" t="s">
        <v>20</v>
      </c>
      <c r="C45" s="47">
        <v>166</v>
      </c>
      <c r="D45" s="16">
        <v>13</v>
      </c>
      <c r="E45" s="2">
        <f t="shared" si="2"/>
        <v>0.0783132530120482</v>
      </c>
      <c r="F45" s="5">
        <v>5.888</v>
      </c>
      <c r="G45" s="5">
        <f t="shared" si="3"/>
        <v>76.544</v>
      </c>
      <c r="H45" s="3">
        <v>82</v>
      </c>
      <c r="J45" t="s">
        <v>141</v>
      </c>
      <c r="K45">
        <v>2</v>
      </c>
    </row>
    <row r="46" spans="1:11" ht="15">
      <c r="A46" s="12">
        <v>56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142</v>
      </c>
      <c r="K46">
        <v>2</v>
      </c>
    </row>
    <row r="47" spans="1:11" ht="15">
      <c r="A47" s="12">
        <v>29</v>
      </c>
      <c r="B47" s="37" t="s">
        <v>183</v>
      </c>
      <c r="C47" s="47">
        <v>532</v>
      </c>
      <c r="D47" s="16">
        <v>12</v>
      </c>
      <c r="E47" s="2">
        <f t="shared" si="2"/>
        <v>0.022556390977443608</v>
      </c>
      <c r="F47" s="5">
        <v>2.485</v>
      </c>
      <c r="G47" s="5">
        <f t="shared" si="3"/>
        <v>29.82</v>
      </c>
      <c r="H47" s="3">
        <v>44</v>
      </c>
      <c r="J47" t="s">
        <v>267</v>
      </c>
      <c r="K47">
        <v>2</v>
      </c>
    </row>
    <row r="48" spans="1:11" ht="15">
      <c r="A48" s="12">
        <v>17</v>
      </c>
      <c r="B48" s="37" t="s">
        <v>65</v>
      </c>
      <c r="C48" s="47">
        <v>51</v>
      </c>
      <c r="D48" s="16">
        <v>3</v>
      </c>
      <c r="E48" s="2">
        <f t="shared" si="2"/>
        <v>0.058823529411764705</v>
      </c>
      <c r="F48" s="5">
        <v>16.613</v>
      </c>
      <c r="G48" s="5">
        <f t="shared" si="3"/>
        <v>49.839</v>
      </c>
      <c r="H48" s="3">
        <v>68</v>
      </c>
      <c r="J48" t="s">
        <v>143</v>
      </c>
      <c r="K48">
        <v>8</v>
      </c>
    </row>
    <row r="49" spans="1:11" ht="15">
      <c r="A49" s="12">
        <v>57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144</v>
      </c>
      <c r="K49">
        <v>1</v>
      </c>
    </row>
    <row r="50" spans="1:11" ht="15">
      <c r="A50" s="12">
        <v>58</v>
      </c>
      <c r="B50" s="37" t="s">
        <v>66</v>
      </c>
      <c r="C50" s="47">
        <v>31</v>
      </c>
      <c r="D50" s="16">
        <v>0</v>
      </c>
      <c r="E50" s="2">
        <f t="shared" si="2"/>
        <v>0</v>
      </c>
      <c r="F50" s="5">
        <v>29.467</v>
      </c>
      <c r="G50" s="5">
        <f t="shared" si="3"/>
        <v>0</v>
      </c>
      <c r="H50" s="3">
        <v>0</v>
      </c>
      <c r="J50" t="s">
        <v>874</v>
      </c>
      <c r="K50">
        <v>1</v>
      </c>
    </row>
    <row r="51" spans="1:11" ht="15">
      <c r="A51" s="12">
        <v>38</v>
      </c>
      <c r="B51" s="37" t="s">
        <v>22</v>
      </c>
      <c r="C51" s="47">
        <v>90</v>
      </c>
      <c r="D51" s="16">
        <v>2</v>
      </c>
      <c r="E51" s="2">
        <f t="shared" si="2"/>
        <v>0.022222222222222223</v>
      </c>
      <c r="F51" s="5">
        <v>9.68</v>
      </c>
      <c r="G51" s="5">
        <f t="shared" si="3"/>
        <v>19.36</v>
      </c>
      <c r="H51" s="3">
        <v>26</v>
      </c>
      <c r="J51" t="s">
        <v>145</v>
      </c>
      <c r="K51">
        <v>9</v>
      </c>
    </row>
    <row r="52" spans="1:11" ht="15">
      <c r="A52" s="12">
        <v>59</v>
      </c>
      <c r="B52" s="37" t="s">
        <v>184</v>
      </c>
      <c r="C52" s="47">
        <v>47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146</v>
      </c>
      <c r="K52">
        <v>11</v>
      </c>
    </row>
    <row r="53" spans="1:11" ht="15">
      <c r="A53" s="12">
        <v>14</v>
      </c>
      <c r="B53" s="37" t="s">
        <v>23</v>
      </c>
      <c r="C53" s="47">
        <v>20</v>
      </c>
      <c r="D53" s="16">
        <v>2</v>
      </c>
      <c r="E53" s="2">
        <f t="shared" si="2"/>
        <v>0.1</v>
      </c>
      <c r="F53" s="5">
        <v>30</v>
      </c>
      <c r="G53" s="5">
        <f t="shared" si="3"/>
        <v>60</v>
      </c>
      <c r="H53" s="3">
        <v>74</v>
      </c>
      <c r="J53" t="s">
        <v>147</v>
      </c>
      <c r="K53">
        <v>17</v>
      </c>
    </row>
    <row r="54" spans="1:11" ht="15">
      <c r="A54" s="12">
        <v>19</v>
      </c>
      <c r="B54" s="37" t="s">
        <v>24</v>
      </c>
      <c r="C54" s="47">
        <v>179</v>
      </c>
      <c r="D54" s="16">
        <v>8</v>
      </c>
      <c r="E54" s="2">
        <f t="shared" si="2"/>
        <v>0.0446927374301676</v>
      </c>
      <c r="F54" s="5">
        <v>5.601</v>
      </c>
      <c r="G54" s="5">
        <f t="shared" si="3"/>
        <v>44.808</v>
      </c>
      <c r="H54" s="28">
        <v>64</v>
      </c>
      <c r="J54" t="s">
        <v>148</v>
      </c>
      <c r="K54">
        <v>4</v>
      </c>
    </row>
    <row r="55" spans="1:11" ht="15">
      <c r="A55" s="12">
        <v>60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150</v>
      </c>
      <c r="K55">
        <v>4</v>
      </c>
    </row>
    <row r="56" spans="1:11" ht="15">
      <c r="A56" s="12">
        <v>39</v>
      </c>
      <c r="B56" s="37" t="s">
        <v>25</v>
      </c>
      <c r="C56" s="47">
        <v>53</v>
      </c>
      <c r="D56" s="16">
        <v>1</v>
      </c>
      <c r="E56" s="2">
        <f t="shared" si="2"/>
        <v>0.018867924528301886</v>
      </c>
      <c r="F56" s="5">
        <v>16.613</v>
      </c>
      <c r="G56" s="5">
        <f t="shared" si="3"/>
        <v>16.613</v>
      </c>
      <c r="H56" s="28">
        <v>24</v>
      </c>
      <c r="J56" t="s">
        <v>151</v>
      </c>
      <c r="K56">
        <v>9</v>
      </c>
    </row>
    <row r="57" spans="1:11" ht="15">
      <c r="A57" s="12">
        <v>61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283</v>
      </c>
      <c r="K57">
        <v>1</v>
      </c>
    </row>
    <row r="58" spans="1:11" ht="15">
      <c r="A58" s="12">
        <v>24</v>
      </c>
      <c r="B58" s="37" t="s">
        <v>172</v>
      </c>
      <c r="C58" s="47">
        <v>291</v>
      </c>
      <c r="D58" s="16">
        <v>9</v>
      </c>
      <c r="E58" s="2">
        <f t="shared" si="2"/>
        <v>0.030927835051546393</v>
      </c>
      <c r="F58" s="5">
        <v>3.703</v>
      </c>
      <c r="G58" s="5">
        <f t="shared" si="3"/>
        <v>33.327</v>
      </c>
      <c r="H58" s="3">
        <v>54</v>
      </c>
      <c r="J58" t="s">
        <v>152</v>
      </c>
      <c r="K58">
        <v>3</v>
      </c>
    </row>
    <row r="59" spans="1:11" ht="15">
      <c r="A59" s="12">
        <v>2</v>
      </c>
      <c r="B59" s="37" t="s">
        <v>173</v>
      </c>
      <c r="C59" s="47">
        <v>103</v>
      </c>
      <c r="D59" s="16">
        <v>17</v>
      </c>
      <c r="E59" s="2">
        <f t="shared" si="2"/>
        <v>0.1650485436893204</v>
      </c>
      <c r="F59" s="5">
        <v>8.813</v>
      </c>
      <c r="G59" s="5">
        <f t="shared" si="3"/>
        <v>149.821</v>
      </c>
      <c r="H59" s="3">
        <v>98</v>
      </c>
      <c r="J59" t="s">
        <v>154</v>
      </c>
      <c r="K59">
        <v>4</v>
      </c>
    </row>
    <row r="60" spans="1:11" ht="15">
      <c r="A60" s="12">
        <v>62</v>
      </c>
      <c r="B60" s="37" t="s">
        <v>67</v>
      </c>
      <c r="C60" s="47">
        <v>40</v>
      </c>
      <c r="D60" s="16">
        <v>0</v>
      </c>
      <c r="E60" s="2">
        <f t="shared" si="2"/>
        <v>0</v>
      </c>
      <c r="F60" s="5">
        <v>20.513</v>
      </c>
      <c r="G60" s="5">
        <f t="shared" si="3"/>
        <v>0</v>
      </c>
      <c r="H60" s="3">
        <v>0</v>
      </c>
      <c r="J60" t="s">
        <v>155</v>
      </c>
      <c r="K60">
        <v>4</v>
      </c>
    </row>
    <row r="61" spans="1:11" ht="15">
      <c r="A61" s="12">
        <v>8</v>
      </c>
      <c r="B61" s="37" t="s">
        <v>59</v>
      </c>
      <c r="C61" s="47">
        <v>43</v>
      </c>
      <c r="D61" s="16">
        <v>4</v>
      </c>
      <c r="E61" s="2">
        <f t="shared" si="2"/>
        <v>0.09302325581395349</v>
      </c>
      <c r="F61" s="5">
        <v>20.513</v>
      </c>
      <c r="G61" s="5">
        <f t="shared" si="3"/>
        <v>82.052</v>
      </c>
      <c r="H61" s="3">
        <v>86</v>
      </c>
      <c r="J61" t="s">
        <v>156</v>
      </c>
      <c r="K61">
        <v>27</v>
      </c>
    </row>
    <row r="62" spans="1:11" ht="15">
      <c r="A62" s="12">
        <v>63</v>
      </c>
      <c r="B62" s="37" t="s">
        <v>109</v>
      </c>
      <c r="C62" s="47">
        <v>76</v>
      </c>
      <c r="D62" s="16">
        <v>0</v>
      </c>
      <c r="E62" s="2">
        <f t="shared" si="2"/>
        <v>0</v>
      </c>
      <c r="F62" s="5">
        <v>11.413</v>
      </c>
      <c r="G62" s="5">
        <f t="shared" si="3"/>
        <v>0</v>
      </c>
      <c r="H62" s="3">
        <v>0</v>
      </c>
      <c r="J62" t="s">
        <v>157</v>
      </c>
      <c r="K62">
        <v>29</v>
      </c>
    </row>
    <row r="63" spans="1:11" ht="15">
      <c r="A63" s="12">
        <v>64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  <c r="J63" t="s">
        <v>158</v>
      </c>
      <c r="K63">
        <v>28</v>
      </c>
    </row>
    <row r="64" spans="1:11" ht="15">
      <c r="A64" s="12">
        <v>65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161</v>
      </c>
      <c r="K64">
        <v>15</v>
      </c>
    </row>
    <row r="65" spans="1:11" ht="15">
      <c r="A65" s="12">
        <v>20</v>
      </c>
      <c r="B65" s="37" t="s">
        <v>28</v>
      </c>
      <c r="C65" s="47">
        <v>81</v>
      </c>
      <c r="D65" s="16">
        <v>4</v>
      </c>
      <c r="E65" s="2">
        <f t="shared" si="2"/>
        <v>0.04938271604938271</v>
      </c>
      <c r="F65" s="5">
        <v>10.763</v>
      </c>
      <c r="G65" s="5">
        <f t="shared" si="3"/>
        <v>43.052</v>
      </c>
      <c r="H65" s="3">
        <v>62</v>
      </c>
      <c r="J65" t="s">
        <v>162</v>
      </c>
      <c r="K65">
        <v>39</v>
      </c>
    </row>
    <row r="66" spans="1:11" ht="15">
      <c r="A66" s="12">
        <v>22</v>
      </c>
      <c r="B66" s="37" t="s">
        <v>186</v>
      </c>
      <c r="C66" s="47">
        <v>245</v>
      </c>
      <c r="D66" s="16">
        <v>9</v>
      </c>
      <c r="E66" s="2">
        <f t="shared" si="2"/>
        <v>0.036734693877551024</v>
      </c>
      <c r="F66" s="5">
        <v>4.263</v>
      </c>
      <c r="G66" s="5">
        <f t="shared" si="3"/>
        <v>38.367</v>
      </c>
      <c r="H66" s="3">
        <v>58</v>
      </c>
      <c r="J66" t="s">
        <v>822</v>
      </c>
      <c r="K66">
        <v>1</v>
      </c>
    </row>
    <row r="67" spans="1:11" ht="15">
      <c r="A67" s="12">
        <v>66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t="s">
        <v>165</v>
      </c>
      <c r="K67">
        <v>1</v>
      </c>
    </row>
    <row r="68" spans="1:8" ht="15">
      <c r="A68" s="12">
        <v>18</v>
      </c>
      <c r="B68" s="37" t="s">
        <v>29</v>
      </c>
      <c r="C68" s="47">
        <v>58</v>
      </c>
      <c r="D68" s="17">
        <v>3</v>
      </c>
      <c r="E68" s="2">
        <f t="shared" si="2"/>
        <v>0.05172413793103448</v>
      </c>
      <c r="F68" s="5">
        <v>15.195</v>
      </c>
      <c r="G68" s="5">
        <f t="shared" si="3"/>
        <v>45.585</v>
      </c>
      <c r="H68" s="3">
        <v>66</v>
      </c>
    </row>
    <row r="69" spans="1:8" ht="13.5" customHeight="1">
      <c r="A69" s="12">
        <v>67</v>
      </c>
      <c r="B69" s="37" t="s">
        <v>30</v>
      </c>
      <c r="C69" s="47">
        <v>252</v>
      </c>
      <c r="D69" s="17">
        <v>0</v>
      </c>
      <c r="E69" s="2">
        <f t="shared" si="2"/>
        <v>0</v>
      </c>
      <c r="F69" s="5">
        <v>4.133</v>
      </c>
      <c r="G69" s="5">
        <f t="shared" si="3"/>
        <v>0</v>
      </c>
      <c r="H69" s="3">
        <v>0</v>
      </c>
    </row>
    <row r="70" spans="1:8" ht="15">
      <c r="A70" s="12">
        <v>13</v>
      </c>
      <c r="B70" s="37" t="s">
        <v>31</v>
      </c>
      <c r="C70" s="47">
        <v>50</v>
      </c>
      <c r="D70" s="16">
        <v>4</v>
      </c>
      <c r="E70" s="2">
        <f t="shared" si="2"/>
        <v>0.08</v>
      </c>
      <c r="F70" s="5">
        <v>16.613</v>
      </c>
      <c r="G70" s="5">
        <f t="shared" si="3"/>
        <v>66.452</v>
      </c>
      <c r="H70" s="3">
        <v>76</v>
      </c>
    </row>
    <row r="71" spans="1:8" ht="15">
      <c r="A71" s="12">
        <v>68</v>
      </c>
      <c r="B71" s="37" t="s">
        <v>110</v>
      </c>
      <c r="C71" s="47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3">
        <v>0</v>
      </c>
    </row>
    <row r="72" spans="1:8" ht="15">
      <c r="A72" s="12">
        <v>1</v>
      </c>
      <c r="B72" s="37" t="s">
        <v>68</v>
      </c>
      <c r="C72" s="47">
        <v>185</v>
      </c>
      <c r="D72" s="16">
        <v>29</v>
      </c>
      <c r="E72" s="2">
        <f t="shared" si="2"/>
        <v>0.15675675675675677</v>
      </c>
      <c r="F72" s="5">
        <v>5.229</v>
      </c>
      <c r="G72" s="5">
        <f t="shared" si="3"/>
        <v>151.641</v>
      </c>
      <c r="H72" s="3">
        <v>100</v>
      </c>
    </row>
    <row r="73" spans="1:8" ht="15">
      <c r="A73" s="12">
        <v>7</v>
      </c>
      <c r="B73" s="37" t="s">
        <v>32</v>
      </c>
      <c r="C73" s="47">
        <v>312</v>
      </c>
      <c r="D73" s="16">
        <v>28</v>
      </c>
      <c r="E73" s="2">
        <f aca="true" t="shared" si="4" ref="E73:E80">+D73/C73</f>
        <v>0.08974358974358974</v>
      </c>
      <c r="F73" s="5">
        <v>3.529</v>
      </c>
      <c r="G73" s="5">
        <f aca="true" t="shared" si="5" ref="G73:G80">F73*D73</f>
        <v>98.812</v>
      </c>
      <c r="H73" s="28">
        <v>88</v>
      </c>
    </row>
    <row r="74" spans="1:8" ht="15">
      <c r="A74" s="12">
        <v>69</v>
      </c>
      <c r="B74" s="37" t="s">
        <v>33</v>
      </c>
      <c r="C74" s="47">
        <v>222</v>
      </c>
      <c r="D74" s="16">
        <v>0</v>
      </c>
      <c r="E74" s="2">
        <f t="shared" si="4"/>
        <v>0</v>
      </c>
      <c r="F74" s="5">
        <v>4.558</v>
      </c>
      <c r="G74" s="5">
        <f t="shared" si="5"/>
        <v>0</v>
      </c>
      <c r="H74" s="3">
        <v>0</v>
      </c>
    </row>
    <row r="75" spans="1:8" ht="15">
      <c r="A75" s="12">
        <v>70</v>
      </c>
      <c r="B75" s="37" t="s">
        <v>49</v>
      </c>
      <c r="C75" s="47">
        <v>87</v>
      </c>
      <c r="D75" s="16">
        <v>0</v>
      </c>
      <c r="E75" s="2">
        <f t="shared" si="4"/>
        <v>0</v>
      </c>
      <c r="F75" s="5">
        <v>10.189</v>
      </c>
      <c r="G75" s="5">
        <f t="shared" si="5"/>
        <v>0</v>
      </c>
      <c r="H75" s="3">
        <v>0</v>
      </c>
    </row>
    <row r="76" spans="1:8" ht="15">
      <c r="A76" s="12">
        <v>23</v>
      </c>
      <c r="B76" s="37" t="s">
        <v>88</v>
      </c>
      <c r="C76" s="47">
        <v>614</v>
      </c>
      <c r="D76" s="16">
        <v>15</v>
      </c>
      <c r="E76" s="2">
        <f t="shared" si="4"/>
        <v>0.024429967426710098</v>
      </c>
      <c r="F76" s="5">
        <v>2.292</v>
      </c>
      <c r="G76" s="5">
        <f t="shared" si="5"/>
        <v>34.379999999999995</v>
      </c>
      <c r="H76" s="28">
        <v>56</v>
      </c>
    </row>
    <row r="77" spans="1:8" ht="15">
      <c r="A77" s="12">
        <v>6</v>
      </c>
      <c r="B77" s="37" t="s">
        <v>34</v>
      </c>
      <c r="C77" s="47">
        <v>374</v>
      </c>
      <c r="D77" s="16">
        <v>39</v>
      </c>
      <c r="E77" s="2">
        <f t="shared" si="4"/>
        <v>0.10427807486631016</v>
      </c>
      <c r="F77" s="5">
        <v>3.121</v>
      </c>
      <c r="G77" s="5">
        <f t="shared" si="5"/>
        <v>121.719</v>
      </c>
      <c r="H77" s="3">
        <v>90</v>
      </c>
    </row>
    <row r="78" spans="1:8" ht="15">
      <c r="A78" s="12">
        <v>71</v>
      </c>
      <c r="B78" s="37" t="s">
        <v>69</v>
      </c>
      <c r="C78" s="47">
        <v>52</v>
      </c>
      <c r="D78" s="16">
        <v>0</v>
      </c>
      <c r="E78" s="2">
        <f t="shared" si="4"/>
        <v>0</v>
      </c>
      <c r="F78" s="5">
        <v>16.613</v>
      </c>
      <c r="G78" s="5">
        <f t="shared" si="5"/>
        <v>0</v>
      </c>
      <c r="H78" s="3">
        <v>0</v>
      </c>
    </row>
    <row r="79" spans="1:8" ht="15">
      <c r="A79" s="12">
        <v>41</v>
      </c>
      <c r="B79" s="37" t="s">
        <v>188</v>
      </c>
      <c r="C79" s="47">
        <v>60</v>
      </c>
      <c r="D79" s="16">
        <v>1</v>
      </c>
      <c r="E79" s="2">
        <f t="shared" si="4"/>
        <v>0.016666666666666666</v>
      </c>
      <c r="F79" s="5">
        <v>14.013</v>
      </c>
      <c r="G79" s="5">
        <f t="shared" si="5"/>
        <v>14.013</v>
      </c>
      <c r="H79" s="3">
        <v>20</v>
      </c>
    </row>
    <row r="80" spans="1:8" ht="15">
      <c r="A80" s="12">
        <v>72</v>
      </c>
      <c r="B80" s="37" t="s">
        <v>98</v>
      </c>
      <c r="C80" s="47">
        <v>20</v>
      </c>
      <c r="D80" s="16">
        <v>0</v>
      </c>
      <c r="E80" s="2">
        <f t="shared" si="4"/>
        <v>0</v>
      </c>
      <c r="F80" s="5">
        <v>30</v>
      </c>
      <c r="G80" s="5">
        <f t="shared" si="5"/>
        <v>0</v>
      </c>
      <c r="H80" s="3">
        <v>0</v>
      </c>
    </row>
    <row r="81" spans="1:8" ht="12.75">
      <c r="A81" s="13"/>
      <c r="C81" s="47"/>
      <c r="H81" s="2"/>
    </row>
    <row r="82" spans="1:8" ht="12.75">
      <c r="A82" s="13"/>
      <c r="C82" s="47">
        <v>7918</v>
      </c>
      <c r="H82" s="2"/>
    </row>
    <row r="83" spans="1:8" ht="12.75">
      <c r="A83" s="12"/>
      <c r="B83" s="26"/>
      <c r="C83" s="29"/>
      <c r="D83" s="16"/>
      <c r="E83" s="2"/>
      <c r="G83" s="5"/>
      <c r="H83" s="28"/>
    </row>
    <row r="84" spans="1:8" ht="12.75">
      <c r="A84" s="12"/>
      <c r="B84" s="26"/>
      <c r="C84" s="29"/>
      <c r="D84" s="14"/>
      <c r="E84" s="2"/>
      <c r="G84" s="5"/>
      <c r="H84" s="3"/>
    </row>
    <row r="85" spans="1:8" ht="12.75">
      <c r="A85" s="12"/>
      <c r="B85" s="26"/>
      <c r="C85" s="29"/>
      <c r="D85" s="16"/>
      <c r="E85" s="2"/>
      <c r="G85" s="5"/>
      <c r="H85" s="3"/>
    </row>
    <row r="86" spans="1:8" ht="12.75">
      <c r="A86" s="13"/>
      <c r="H86" s="2"/>
    </row>
    <row r="87" spans="1:8" ht="12.75">
      <c r="A87" s="13"/>
      <c r="H87" s="2"/>
    </row>
    <row r="88" ht="12.75">
      <c r="H88" s="2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H9" sqref="H9:H8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215</v>
      </c>
      <c r="F4" s="1" t="s">
        <v>216</v>
      </c>
      <c r="H4" s="23">
        <v>39421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2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8" ht="15">
      <c r="A9" s="12">
        <v>20</v>
      </c>
      <c r="B9" s="37" t="s">
        <v>5</v>
      </c>
      <c r="C9" s="47">
        <v>86</v>
      </c>
      <c r="D9" s="16">
        <v>10</v>
      </c>
      <c r="E9" s="2">
        <f aca="true" t="shared" si="0" ref="E9:E40">+D9/C9</f>
        <v>0.11627906976744186</v>
      </c>
      <c r="F9" s="5">
        <v>10.189</v>
      </c>
      <c r="G9" s="5">
        <f aca="true" t="shared" si="1" ref="G9:G40">F9*D9</f>
        <v>101.89</v>
      </c>
      <c r="H9" s="3">
        <v>62</v>
      </c>
    </row>
    <row r="10" spans="1:11" ht="15">
      <c r="A10" s="12">
        <v>43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3">
        <v>16</v>
      </c>
      <c r="J10" t="s">
        <v>113</v>
      </c>
      <c r="K10">
        <v>7</v>
      </c>
    </row>
    <row r="11" spans="1:11" ht="15">
      <c r="A11" s="12">
        <v>38</v>
      </c>
      <c r="B11" s="37" t="s">
        <v>7</v>
      </c>
      <c r="C11" s="47">
        <v>206</v>
      </c>
      <c r="D11" s="16">
        <v>7</v>
      </c>
      <c r="E11" s="2">
        <f t="shared" si="0"/>
        <v>0.03398058252427184</v>
      </c>
      <c r="F11" s="5">
        <v>4.913</v>
      </c>
      <c r="G11" s="5">
        <f t="shared" si="1"/>
        <v>34.391000000000005</v>
      </c>
      <c r="H11" s="3">
        <v>26</v>
      </c>
      <c r="J11" t="s">
        <v>114</v>
      </c>
      <c r="K11">
        <v>10</v>
      </c>
    </row>
    <row r="12" spans="1:11" ht="15">
      <c r="A12" s="12">
        <v>27</v>
      </c>
      <c r="B12" s="37" t="s">
        <v>8</v>
      </c>
      <c r="C12" s="47">
        <v>40</v>
      </c>
      <c r="D12" s="16">
        <v>4</v>
      </c>
      <c r="E12" s="2">
        <f t="shared" si="0"/>
        <v>0.1</v>
      </c>
      <c r="F12" s="5">
        <v>20.513</v>
      </c>
      <c r="G12" s="5">
        <f t="shared" si="1"/>
        <v>82.052</v>
      </c>
      <c r="H12" s="3">
        <v>48</v>
      </c>
      <c r="J12" t="s">
        <v>928</v>
      </c>
      <c r="K12">
        <v>1</v>
      </c>
    </row>
    <row r="13" spans="1:11" ht="15">
      <c r="A13" s="12">
        <v>18</v>
      </c>
      <c r="B13" s="37" t="s">
        <v>60</v>
      </c>
      <c r="C13" s="47">
        <v>301</v>
      </c>
      <c r="D13" s="16">
        <v>31</v>
      </c>
      <c r="E13" s="2">
        <f t="shared" si="0"/>
        <v>0.10299003322259136</v>
      </c>
      <c r="F13" s="5">
        <v>3.613</v>
      </c>
      <c r="G13" s="5">
        <f t="shared" si="1"/>
        <v>112.003</v>
      </c>
      <c r="H13" s="3">
        <v>66</v>
      </c>
      <c r="J13" t="s">
        <v>221</v>
      </c>
      <c r="K13">
        <v>1</v>
      </c>
    </row>
    <row r="14" spans="1:11" ht="15">
      <c r="A14" s="12">
        <v>12</v>
      </c>
      <c r="B14" s="37" t="s">
        <v>9</v>
      </c>
      <c r="C14" s="47">
        <v>53</v>
      </c>
      <c r="D14" s="16">
        <v>9</v>
      </c>
      <c r="E14" s="2">
        <f t="shared" si="0"/>
        <v>0.16981132075471697</v>
      </c>
      <c r="F14" s="5">
        <v>16.613</v>
      </c>
      <c r="G14" s="5">
        <f t="shared" si="1"/>
        <v>149.517</v>
      </c>
      <c r="H14" s="3">
        <v>78</v>
      </c>
      <c r="J14" t="s">
        <v>115</v>
      </c>
      <c r="K14">
        <v>4</v>
      </c>
    </row>
    <row r="15" spans="1:11" ht="15">
      <c r="A15" s="12">
        <v>50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116</v>
      </c>
      <c r="K15">
        <v>31</v>
      </c>
    </row>
    <row r="16" spans="1:11" ht="15">
      <c r="A16" s="12">
        <v>3</v>
      </c>
      <c r="B16" s="37" t="s">
        <v>107</v>
      </c>
      <c r="C16" s="47">
        <v>138</v>
      </c>
      <c r="D16" s="16">
        <v>42</v>
      </c>
      <c r="E16" s="2">
        <f t="shared" si="0"/>
        <v>0.30434782608695654</v>
      </c>
      <c r="F16" s="5">
        <v>6.791</v>
      </c>
      <c r="G16" s="5">
        <f t="shared" si="1"/>
        <v>285.22200000000004</v>
      </c>
      <c r="H16" s="3">
        <v>96</v>
      </c>
      <c r="J16" t="s">
        <v>117</v>
      </c>
      <c r="K16">
        <v>9</v>
      </c>
    </row>
    <row r="17" spans="1:11" ht="15">
      <c r="A17" s="12">
        <v>51</v>
      </c>
      <c r="B17" s="37" t="s">
        <v>174</v>
      </c>
      <c r="C17" s="47">
        <v>55</v>
      </c>
      <c r="D17" s="16">
        <v>0</v>
      </c>
      <c r="E17" s="2">
        <f t="shared" si="0"/>
        <v>0</v>
      </c>
      <c r="F17" s="5">
        <v>15.195</v>
      </c>
      <c r="G17" s="5">
        <f t="shared" si="1"/>
        <v>0</v>
      </c>
      <c r="H17" s="3">
        <v>0</v>
      </c>
      <c r="J17" t="s">
        <v>119</v>
      </c>
      <c r="K17">
        <v>42</v>
      </c>
    </row>
    <row r="18" spans="1:11" ht="15">
      <c r="A18" s="12">
        <v>26</v>
      </c>
      <c r="B18" s="37" t="s">
        <v>62</v>
      </c>
      <c r="C18" s="47">
        <v>126</v>
      </c>
      <c r="D18" s="16">
        <v>12</v>
      </c>
      <c r="E18" s="2">
        <f t="shared" si="0"/>
        <v>0.09523809523809523</v>
      </c>
      <c r="F18" s="5">
        <v>7.253</v>
      </c>
      <c r="G18" s="5">
        <f t="shared" si="1"/>
        <v>87.036</v>
      </c>
      <c r="H18" s="3">
        <v>50</v>
      </c>
      <c r="J18" t="s">
        <v>120</v>
      </c>
      <c r="K18">
        <v>1</v>
      </c>
    </row>
    <row r="19" spans="1:11" ht="15">
      <c r="A19" s="12">
        <v>13</v>
      </c>
      <c r="B19" s="37" t="s">
        <v>11</v>
      </c>
      <c r="C19" s="47">
        <v>319</v>
      </c>
      <c r="D19" s="16">
        <v>42</v>
      </c>
      <c r="E19" s="2">
        <f t="shared" si="0"/>
        <v>0.13166144200626959</v>
      </c>
      <c r="F19" s="5">
        <v>3.529</v>
      </c>
      <c r="G19" s="5">
        <f t="shared" si="1"/>
        <v>148.218</v>
      </c>
      <c r="H19" s="3">
        <v>76</v>
      </c>
      <c r="J19" t="s">
        <v>929</v>
      </c>
      <c r="K19">
        <v>1</v>
      </c>
    </row>
    <row r="20" spans="1:11" ht="15">
      <c r="A20" s="12">
        <v>8</v>
      </c>
      <c r="B20" s="37" t="s">
        <v>175</v>
      </c>
      <c r="C20" s="47">
        <v>46</v>
      </c>
      <c r="D20" s="16">
        <v>10</v>
      </c>
      <c r="E20" s="2">
        <f t="shared" si="0"/>
        <v>0.21739130434782608</v>
      </c>
      <c r="F20" s="5">
        <v>18.346</v>
      </c>
      <c r="G20" s="5">
        <f t="shared" si="1"/>
        <v>183.46</v>
      </c>
      <c r="H20" s="3">
        <v>86</v>
      </c>
      <c r="J20" t="s">
        <v>930</v>
      </c>
      <c r="K20">
        <v>24</v>
      </c>
    </row>
    <row r="21" spans="1:11" ht="15">
      <c r="A21" s="12">
        <v>14</v>
      </c>
      <c r="B21" s="37" t="s">
        <v>170</v>
      </c>
      <c r="C21" s="47">
        <v>216</v>
      </c>
      <c r="D21" s="16">
        <v>31</v>
      </c>
      <c r="E21" s="2">
        <f t="shared" si="0"/>
        <v>0.14351851851851852</v>
      </c>
      <c r="F21" s="5">
        <v>4.727</v>
      </c>
      <c r="G21" s="5">
        <f t="shared" si="1"/>
        <v>146.537</v>
      </c>
      <c r="H21" s="3">
        <v>74</v>
      </c>
      <c r="J21" t="s">
        <v>121</v>
      </c>
      <c r="K21">
        <v>42</v>
      </c>
    </row>
    <row r="22" spans="1:11" ht="15">
      <c r="A22" s="12">
        <v>22</v>
      </c>
      <c r="B22" s="37" t="s">
        <v>58</v>
      </c>
      <c r="C22" s="47">
        <v>60</v>
      </c>
      <c r="D22" s="16">
        <v>7</v>
      </c>
      <c r="E22" s="2">
        <f t="shared" si="0"/>
        <v>0.11666666666666667</v>
      </c>
      <c r="F22" s="5">
        <v>14.013</v>
      </c>
      <c r="G22" s="5">
        <f t="shared" si="1"/>
        <v>98.091</v>
      </c>
      <c r="H22" s="3">
        <v>58</v>
      </c>
      <c r="J22" t="s">
        <v>234</v>
      </c>
      <c r="K22">
        <v>10</v>
      </c>
    </row>
    <row r="23" spans="1:11" ht="15">
      <c r="A23" s="12">
        <v>41</v>
      </c>
      <c r="B23" s="37" t="s">
        <v>46</v>
      </c>
      <c r="C23" s="47">
        <v>28</v>
      </c>
      <c r="D23" s="16">
        <v>1</v>
      </c>
      <c r="E23" s="2">
        <f t="shared" si="0"/>
        <v>0.03571428571428571</v>
      </c>
      <c r="F23" s="5">
        <v>30</v>
      </c>
      <c r="G23" s="5">
        <f t="shared" si="1"/>
        <v>30</v>
      </c>
      <c r="H23" s="3">
        <v>20</v>
      </c>
      <c r="J23" t="s">
        <v>122</v>
      </c>
      <c r="K23">
        <v>31</v>
      </c>
    </row>
    <row r="24" spans="1:11" ht="15">
      <c r="A24" s="12">
        <v>40</v>
      </c>
      <c r="B24" s="37" t="s">
        <v>176</v>
      </c>
      <c r="C24" s="47">
        <v>85</v>
      </c>
      <c r="D24" s="16">
        <v>3</v>
      </c>
      <c r="E24" s="2">
        <f t="shared" si="0"/>
        <v>0.03529411764705882</v>
      </c>
      <c r="F24" s="5">
        <v>10.189</v>
      </c>
      <c r="G24" s="5">
        <f t="shared" si="1"/>
        <v>30.567</v>
      </c>
      <c r="H24" s="3">
        <v>22</v>
      </c>
      <c r="J24" t="s">
        <v>398</v>
      </c>
      <c r="K24">
        <v>7</v>
      </c>
    </row>
    <row r="25" spans="1:11" ht="15">
      <c r="A25" s="12">
        <v>52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236</v>
      </c>
      <c r="K25">
        <v>1</v>
      </c>
    </row>
    <row r="26" spans="1:11" ht="15">
      <c r="A26" s="12">
        <v>44</v>
      </c>
      <c r="B26" s="37" t="s">
        <v>12</v>
      </c>
      <c r="C26" s="47">
        <v>201</v>
      </c>
      <c r="D26" s="16">
        <v>5</v>
      </c>
      <c r="E26" s="2">
        <f t="shared" si="0"/>
        <v>0.024875621890547265</v>
      </c>
      <c r="F26" s="5">
        <v>4.913</v>
      </c>
      <c r="G26" s="5">
        <f t="shared" si="1"/>
        <v>24.565</v>
      </c>
      <c r="H26" s="3">
        <v>14</v>
      </c>
      <c r="J26" t="s">
        <v>931</v>
      </c>
      <c r="K26">
        <v>2</v>
      </c>
    </row>
    <row r="27" spans="1:11" ht="15">
      <c r="A27" s="12">
        <v>33</v>
      </c>
      <c r="B27" s="37" t="s">
        <v>13</v>
      </c>
      <c r="C27" s="47">
        <v>38</v>
      </c>
      <c r="D27" s="16">
        <v>2</v>
      </c>
      <c r="E27" s="2">
        <f t="shared" si="0"/>
        <v>0.05263157894736842</v>
      </c>
      <c r="F27" s="5">
        <v>23.299</v>
      </c>
      <c r="G27" s="5">
        <f t="shared" si="1"/>
        <v>46.598</v>
      </c>
      <c r="H27" s="3">
        <v>36</v>
      </c>
      <c r="J27" t="s">
        <v>124</v>
      </c>
      <c r="K27">
        <v>3</v>
      </c>
    </row>
    <row r="28" spans="1:11" ht="15">
      <c r="A28" s="12">
        <v>53</v>
      </c>
      <c r="B28" s="37" t="s">
        <v>14</v>
      </c>
      <c r="C28" s="47">
        <v>74</v>
      </c>
      <c r="D28" s="16">
        <v>0</v>
      </c>
      <c r="E28" s="2">
        <f t="shared" si="0"/>
        <v>0</v>
      </c>
      <c r="F28" s="5">
        <v>12.156</v>
      </c>
      <c r="G28" s="5">
        <f t="shared" si="1"/>
        <v>0</v>
      </c>
      <c r="H28" s="3">
        <v>0</v>
      </c>
      <c r="J28" t="s">
        <v>125</v>
      </c>
      <c r="K28">
        <v>5</v>
      </c>
    </row>
    <row r="29" spans="1:11" ht="15">
      <c r="A29" s="12">
        <v>54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126</v>
      </c>
      <c r="K29">
        <v>2</v>
      </c>
    </row>
    <row r="30" spans="1:11" ht="15">
      <c r="A30" s="12">
        <v>23</v>
      </c>
      <c r="B30" s="37" t="s">
        <v>171</v>
      </c>
      <c r="C30" s="47">
        <v>77</v>
      </c>
      <c r="D30" s="17">
        <v>8</v>
      </c>
      <c r="E30" s="2">
        <f t="shared" si="0"/>
        <v>0.1038961038961039</v>
      </c>
      <c r="F30" s="5">
        <v>11.413</v>
      </c>
      <c r="G30" s="5">
        <f t="shared" si="1"/>
        <v>91.304</v>
      </c>
      <c r="H30" s="3">
        <v>56</v>
      </c>
      <c r="J30" t="s">
        <v>128</v>
      </c>
      <c r="K30">
        <v>1021</v>
      </c>
    </row>
    <row r="31" spans="1:11" ht="15">
      <c r="A31" s="12">
        <v>55</v>
      </c>
      <c r="B31" s="37" t="s">
        <v>178</v>
      </c>
      <c r="C31" s="47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873</v>
      </c>
      <c r="K31">
        <v>8</v>
      </c>
    </row>
    <row r="32" spans="1:11" ht="15">
      <c r="A32" s="12">
        <v>56</v>
      </c>
      <c r="B32" s="37" t="s">
        <v>35</v>
      </c>
      <c r="C32" s="47">
        <v>95</v>
      </c>
      <c r="D32" s="16">
        <v>0</v>
      </c>
      <c r="E32" s="2">
        <f t="shared" si="0"/>
        <v>0</v>
      </c>
      <c r="F32" s="5">
        <v>9.224</v>
      </c>
      <c r="G32" s="5">
        <f t="shared" si="1"/>
        <v>0</v>
      </c>
      <c r="H32" s="3">
        <v>0</v>
      </c>
      <c r="J32" t="s">
        <v>169</v>
      </c>
      <c r="K32">
        <v>3</v>
      </c>
    </row>
    <row r="33" spans="1:11" ht="15">
      <c r="A33" s="12">
        <v>9</v>
      </c>
      <c r="B33" s="37" t="s">
        <v>61</v>
      </c>
      <c r="C33" s="47">
        <v>315</v>
      </c>
      <c r="D33" s="16">
        <v>51</v>
      </c>
      <c r="E33" s="2">
        <f t="shared" si="0"/>
        <v>0.1619047619047619</v>
      </c>
      <c r="F33" s="5">
        <v>3.529</v>
      </c>
      <c r="G33" s="5">
        <f t="shared" si="1"/>
        <v>179.97899999999998</v>
      </c>
      <c r="H33" s="3">
        <v>84</v>
      </c>
      <c r="J33" t="s">
        <v>131</v>
      </c>
      <c r="K33">
        <v>51</v>
      </c>
    </row>
    <row r="34" spans="1:11" ht="15">
      <c r="A34" s="12">
        <v>29</v>
      </c>
      <c r="B34" s="37" t="s">
        <v>63</v>
      </c>
      <c r="C34" s="47">
        <v>152</v>
      </c>
      <c r="D34" s="17">
        <v>12</v>
      </c>
      <c r="E34" s="2">
        <f t="shared" si="0"/>
        <v>0.07894736842105263</v>
      </c>
      <c r="F34" s="5">
        <v>6.213</v>
      </c>
      <c r="G34" s="5">
        <f t="shared" si="1"/>
        <v>74.556</v>
      </c>
      <c r="H34" s="3">
        <v>44</v>
      </c>
      <c r="J34" t="s">
        <v>132</v>
      </c>
      <c r="K34">
        <v>12</v>
      </c>
    </row>
    <row r="35" spans="1:11" ht="15">
      <c r="A35" s="12">
        <v>7</v>
      </c>
      <c r="B35" s="37" t="s">
        <v>15</v>
      </c>
      <c r="C35" s="47">
        <v>30</v>
      </c>
      <c r="D35" s="16">
        <v>7</v>
      </c>
      <c r="E35" s="2">
        <f t="shared" si="0"/>
        <v>0.23333333333333334</v>
      </c>
      <c r="F35" s="5">
        <v>29.467</v>
      </c>
      <c r="G35" s="5">
        <f t="shared" si="1"/>
        <v>206.269</v>
      </c>
      <c r="H35" s="3">
        <v>88</v>
      </c>
      <c r="J35" t="s">
        <v>133</v>
      </c>
      <c r="K35">
        <v>7</v>
      </c>
    </row>
    <row r="36" spans="1:11" ht="15">
      <c r="A36" s="12">
        <v>57</v>
      </c>
      <c r="B36" s="37" t="s">
        <v>16</v>
      </c>
      <c r="C36" s="47">
        <v>111</v>
      </c>
      <c r="D36" s="16">
        <v>0</v>
      </c>
      <c r="E36" s="2">
        <f t="shared" si="0"/>
        <v>0</v>
      </c>
      <c r="F36" s="5">
        <v>8.104</v>
      </c>
      <c r="G36" s="5">
        <f t="shared" si="1"/>
        <v>0</v>
      </c>
      <c r="H36" s="3">
        <v>0</v>
      </c>
      <c r="J36" t="s">
        <v>861</v>
      </c>
      <c r="K36">
        <v>1</v>
      </c>
    </row>
    <row r="37" spans="1:11" ht="15">
      <c r="A37" s="12">
        <v>45</v>
      </c>
      <c r="B37" s="37" t="s">
        <v>179</v>
      </c>
      <c r="C37" s="47">
        <v>38</v>
      </c>
      <c r="D37" s="16">
        <v>1</v>
      </c>
      <c r="E37" s="2">
        <f t="shared" si="0"/>
        <v>0.02631578947368421</v>
      </c>
      <c r="F37" s="5">
        <v>23.299</v>
      </c>
      <c r="G37" s="5">
        <f t="shared" si="1"/>
        <v>23.299</v>
      </c>
      <c r="H37" s="3">
        <v>12</v>
      </c>
      <c r="J37" t="s">
        <v>830</v>
      </c>
      <c r="K37">
        <v>1</v>
      </c>
    </row>
    <row r="38" spans="1:11" ht="15">
      <c r="A38" s="12">
        <v>58</v>
      </c>
      <c r="B38" s="37" t="s">
        <v>64</v>
      </c>
      <c r="C38" s="47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250</v>
      </c>
      <c r="K38">
        <v>5</v>
      </c>
    </row>
    <row r="39" spans="1:11" ht="15">
      <c r="A39" s="12">
        <v>59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  <c r="J39" t="s">
        <v>136</v>
      </c>
      <c r="K39">
        <v>2</v>
      </c>
    </row>
    <row r="40" spans="1:11" ht="15">
      <c r="A40" s="12">
        <v>60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137</v>
      </c>
      <c r="K40">
        <v>49</v>
      </c>
    </row>
    <row r="41" spans="1:11" ht="15">
      <c r="A41" s="12">
        <v>11</v>
      </c>
      <c r="B41" s="37" t="s">
        <v>181</v>
      </c>
      <c r="C41" s="47">
        <v>105</v>
      </c>
      <c r="D41" s="16">
        <v>17</v>
      </c>
      <c r="E41" s="2">
        <f aca="true" t="shared" si="2" ref="E41:E72">+D41/C41</f>
        <v>0.1619047619047619</v>
      </c>
      <c r="F41" s="5">
        <v>8.813</v>
      </c>
      <c r="G41" s="5">
        <f aca="true" t="shared" si="3" ref="G41:G72">F41*D41</f>
        <v>149.821</v>
      </c>
      <c r="H41" s="3">
        <v>80</v>
      </c>
      <c r="J41" t="s">
        <v>932</v>
      </c>
      <c r="K41">
        <v>1</v>
      </c>
    </row>
    <row r="42" spans="1:11" ht="15">
      <c r="A42" s="12">
        <v>61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834</v>
      </c>
      <c r="K42">
        <v>1</v>
      </c>
    </row>
    <row r="43" spans="1:11" ht="15">
      <c r="A43" s="12">
        <v>62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138</v>
      </c>
      <c r="K43">
        <v>40</v>
      </c>
    </row>
    <row r="44" spans="1:11" ht="15">
      <c r="A44" s="12">
        <v>31</v>
      </c>
      <c r="B44" s="37" t="s">
        <v>19</v>
      </c>
      <c r="C44" s="47">
        <v>33</v>
      </c>
      <c r="D44" s="16">
        <v>2</v>
      </c>
      <c r="E44" s="2">
        <f t="shared" si="2"/>
        <v>0.06060606060606061</v>
      </c>
      <c r="F44" s="5">
        <v>29.467</v>
      </c>
      <c r="G44" s="5">
        <f t="shared" si="3"/>
        <v>58.934</v>
      </c>
      <c r="H44" s="3">
        <v>40</v>
      </c>
      <c r="J44" t="s">
        <v>253</v>
      </c>
      <c r="K44">
        <v>17</v>
      </c>
    </row>
    <row r="45" spans="1:11" ht="15">
      <c r="A45" s="12">
        <v>2</v>
      </c>
      <c r="B45" s="37" t="s">
        <v>20</v>
      </c>
      <c r="C45" s="47">
        <v>166</v>
      </c>
      <c r="D45" s="16">
        <v>49</v>
      </c>
      <c r="E45" s="2">
        <f t="shared" si="2"/>
        <v>0.29518072289156627</v>
      </c>
      <c r="F45" s="5">
        <v>5.888</v>
      </c>
      <c r="G45" s="5">
        <f t="shared" si="3"/>
        <v>288.512</v>
      </c>
      <c r="H45" s="3">
        <v>98</v>
      </c>
      <c r="J45" t="s">
        <v>139</v>
      </c>
      <c r="K45">
        <v>4</v>
      </c>
    </row>
    <row r="46" spans="1:11" ht="15">
      <c r="A46" s="12">
        <v>63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141</v>
      </c>
      <c r="K46">
        <v>12</v>
      </c>
    </row>
    <row r="47" spans="1:11" ht="15">
      <c r="A47" s="12">
        <v>21</v>
      </c>
      <c r="B47" s="37" t="s">
        <v>183</v>
      </c>
      <c r="C47" s="47">
        <v>532</v>
      </c>
      <c r="D47" s="16">
        <v>40</v>
      </c>
      <c r="E47" s="2">
        <f t="shared" si="2"/>
        <v>0.07518796992481203</v>
      </c>
      <c r="F47" s="5">
        <v>2.485</v>
      </c>
      <c r="G47" s="5">
        <f t="shared" si="3"/>
        <v>99.39999999999999</v>
      </c>
      <c r="H47" s="3">
        <v>60</v>
      </c>
      <c r="J47" t="s">
        <v>142</v>
      </c>
      <c r="K47">
        <v>16</v>
      </c>
    </row>
    <row r="48" spans="1:11" ht="15">
      <c r="A48" s="12">
        <v>30</v>
      </c>
      <c r="B48" s="37" t="s">
        <v>65</v>
      </c>
      <c r="C48" s="47">
        <v>51</v>
      </c>
      <c r="D48" s="16">
        <v>4</v>
      </c>
      <c r="E48" s="2">
        <f t="shared" si="2"/>
        <v>0.0784313725490196</v>
      </c>
      <c r="F48" s="5">
        <v>16.613</v>
      </c>
      <c r="G48" s="5">
        <f t="shared" si="3"/>
        <v>66.452</v>
      </c>
      <c r="H48" s="3">
        <v>42</v>
      </c>
      <c r="J48" t="s">
        <v>143</v>
      </c>
      <c r="K48">
        <v>28</v>
      </c>
    </row>
    <row r="49" spans="1:11" ht="15">
      <c r="A49" s="12">
        <v>64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269</v>
      </c>
      <c r="K49">
        <v>1</v>
      </c>
    </row>
    <row r="50" spans="1:11" ht="15">
      <c r="A50" s="12">
        <v>65</v>
      </c>
      <c r="B50" s="37" t="s">
        <v>66</v>
      </c>
      <c r="C50" s="47">
        <v>31</v>
      </c>
      <c r="D50" s="16">
        <v>0</v>
      </c>
      <c r="E50" s="2">
        <f t="shared" si="2"/>
        <v>0</v>
      </c>
      <c r="F50" s="5">
        <v>29.467</v>
      </c>
      <c r="G50" s="5">
        <f t="shared" si="3"/>
        <v>0</v>
      </c>
      <c r="H50" s="3">
        <v>0</v>
      </c>
      <c r="J50" t="s">
        <v>144</v>
      </c>
      <c r="K50">
        <v>19</v>
      </c>
    </row>
    <row r="51" spans="1:11" ht="15">
      <c r="A51" s="12">
        <v>17</v>
      </c>
      <c r="B51" s="37" t="s">
        <v>22</v>
      </c>
      <c r="C51" s="47">
        <v>90</v>
      </c>
      <c r="D51" s="16">
        <v>12</v>
      </c>
      <c r="E51" s="2">
        <f t="shared" si="2"/>
        <v>0.13333333333333333</v>
      </c>
      <c r="F51" s="5">
        <v>9.68</v>
      </c>
      <c r="G51" s="5">
        <f t="shared" si="3"/>
        <v>116.16</v>
      </c>
      <c r="H51" s="3">
        <v>68</v>
      </c>
      <c r="J51" t="s">
        <v>874</v>
      </c>
      <c r="K51">
        <v>3</v>
      </c>
    </row>
    <row r="52" spans="1:11" ht="15">
      <c r="A52" s="12">
        <v>66</v>
      </c>
      <c r="B52" s="37" t="s">
        <v>184</v>
      </c>
      <c r="C52" s="47">
        <v>47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145</v>
      </c>
      <c r="K52">
        <v>12</v>
      </c>
    </row>
    <row r="53" spans="1:11" ht="15">
      <c r="A53" s="12">
        <v>67</v>
      </c>
      <c r="B53" s="37" t="s">
        <v>23</v>
      </c>
      <c r="C53" s="47">
        <v>20</v>
      </c>
      <c r="D53" s="16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146</v>
      </c>
      <c r="K53">
        <v>12</v>
      </c>
    </row>
    <row r="54" spans="1:11" ht="15">
      <c r="A54" s="12">
        <v>10</v>
      </c>
      <c r="B54" s="37" t="s">
        <v>24</v>
      </c>
      <c r="C54" s="47">
        <v>179</v>
      </c>
      <c r="D54" s="16">
        <v>28</v>
      </c>
      <c r="E54" s="2">
        <f t="shared" si="2"/>
        <v>0.1564245810055866</v>
      </c>
      <c r="F54" s="5">
        <v>5.601</v>
      </c>
      <c r="G54" s="5">
        <f t="shared" si="3"/>
        <v>156.828</v>
      </c>
      <c r="H54" s="3">
        <v>82</v>
      </c>
      <c r="J54" t="s">
        <v>147</v>
      </c>
      <c r="K54">
        <v>27</v>
      </c>
    </row>
    <row r="55" spans="1:11" ht="15">
      <c r="A55" s="12">
        <v>68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838</v>
      </c>
      <c r="K55">
        <v>1</v>
      </c>
    </row>
    <row r="56" spans="1:11" ht="15">
      <c r="A56" s="12">
        <v>1</v>
      </c>
      <c r="B56" s="37" t="s">
        <v>25</v>
      </c>
      <c r="C56" s="47">
        <v>53</v>
      </c>
      <c r="D56" s="16">
        <v>19</v>
      </c>
      <c r="E56" s="2">
        <f t="shared" si="2"/>
        <v>0.3584905660377358</v>
      </c>
      <c r="F56" s="5">
        <v>16.613</v>
      </c>
      <c r="G56" s="5">
        <f t="shared" si="3"/>
        <v>315.647</v>
      </c>
      <c r="H56" s="3">
        <v>100</v>
      </c>
      <c r="J56" t="s">
        <v>148</v>
      </c>
      <c r="K56">
        <v>5</v>
      </c>
    </row>
    <row r="57" spans="1:11" ht="15">
      <c r="A57" s="12">
        <v>69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869</v>
      </c>
      <c r="K57">
        <v>1</v>
      </c>
    </row>
    <row r="58" spans="1:11" ht="15">
      <c r="A58" s="12">
        <v>34</v>
      </c>
      <c r="B58" s="37" t="s">
        <v>172</v>
      </c>
      <c r="C58" s="47">
        <v>291</v>
      </c>
      <c r="D58" s="16">
        <v>12</v>
      </c>
      <c r="E58" s="2">
        <f t="shared" si="2"/>
        <v>0.041237113402061855</v>
      </c>
      <c r="F58" s="5">
        <v>3.703</v>
      </c>
      <c r="G58" s="5">
        <f t="shared" si="3"/>
        <v>44.436</v>
      </c>
      <c r="H58" s="3">
        <v>34</v>
      </c>
      <c r="J58" t="s">
        <v>149</v>
      </c>
      <c r="K58">
        <v>1</v>
      </c>
    </row>
    <row r="59" spans="1:11" ht="15">
      <c r="A59" s="12">
        <v>4</v>
      </c>
      <c r="B59" s="37" t="s">
        <v>173</v>
      </c>
      <c r="C59" s="47">
        <v>103</v>
      </c>
      <c r="D59" s="16">
        <v>27</v>
      </c>
      <c r="E59" s="2">
        <f t="shared" si="2"/>
        <v>0.2621359223300971</v>
      </c>
      <c r="F59" s="5">
        <v>8.813</v>
      </c>
      <c r="G59" s="5">
        <f t="shared" si="3"/>
        <v>237.95100000000002</v>
      </c>
      <c r="H59" s="3">
        <v>94</v>
      </c>
      <c r="J59" t="s">
        <v>150</v>
      </c>
      <c r="K59">
        <v>4</v>
      </c>
    </row>
    <row r="60" spans="1:11" ht="15">
      <c r="A60" s="12">
        <v>46</v>
      </c>
      <c r="B60" s="37" t="s">
        <v>67</v>
      </c>
      <c r="C60" s="47">
        <v>40</v>
      </c>
      <c r="D60" s="16">
        <v>1</v>
      </c>
      <c r="E60" s="2">
        <f t="shared" si="2"/>
        <v>0.025</v>
      </c>
      <c r="F60" s="5">
        <v>20.513</v>
      </c>
      <c r="G60" s="5">
        <f t="shared" si="3"/>
        <v>20.513</v>
      </c>
      <c r="H60" s="3">
        <v>10</v>
      </c>
      <c r="J60" t="s">
        <v>151</v>
      </c>
      <c r="K60">
        <v>13</v>
      </c>
    </row>
    <row r="61" spans="1:11" ht="15">
      <c r="A61" s="12">
        <v>19</v>
      </c>
      <c r="B61" s="37" t="s">
        <v>59</v>
      </c>
      <c r="C61" s="47">
        <v>43</v>
      </c>
      <c r="D61" s="16">
        <v>5</v>
      </c>
      <c r="E61" s="2">
        <f t="shared" si="2"/>
        <v>0.11627906976744186</v>
      </c>
      <c r="F61" s="5">
        <v>20.513</v>
      </c>
      <c r="G61" s="5">
        <f t="shared" si="3"/>
        <v>102.56500000000001</v>
      </c>
      <c r="H61" s="3">
        <v>64</v>
      </c>
      <c r="J61" t="s">
        <v>283</v>
      </c>
      <c r="K61">
        <v>5</v>
      </c>
    </row>
    <row r="62" spans="1:11" ht="15">
      <c r="A62" s="12">
        <v>70</v>
      </c>
      <c r="B62" s="37" t="s">
        <v>109</v>
      </c>
      <c r="C62" s="47">
        <v>76</v>
      </c>
      <c r="D62" s="16">
        <v>0</v>
      </c>
      <c r="E62" s="2">
        <f t="shared" si="2"/>
        <v>0</v>
      </c>
      <c r="F62" s="5">
        <v>11.413</v>
      </c>
      <c r="G62" s="5">
        <f t="shared" si="3"/>
        <v>0</v>
      </c>
      <c r="H62" s="3">
        <v>0</v>
      </c>
      <c r="J62" t="s">
        <v>152</v>
      </c>
      <c r="K62">
        <v>6</v>
      </c>
    </row>
    <row r="63" spans="1:11" ht="15">
      <c r="A63" s="12">
        <v>47</v>
      </c>
      <c r="B63" s="37" t="s">
        <v>27</v>
      </c>
      <c r="C63" s="47">
        <v>45</v>
      </c>
      <c r="D63" s="16">
        <v>1</v>
      </c>
      <c r="E63" s="2">
        <f t="shared" si="2"/>
        <v>0.022222222222222223</v>
      </c>
      <c r="F63" s="5">
        <v>18.346</v>
      </c>
      <c r="G63" s="5">
        <f t="shared" si="3"/>
        <v>18.346</v>
      </c>
      <c r="H63" s="3">
        <v>10</v>
      </c>
      <c r="J63" t="s">
        <v>153</v>
      </c>
      <c r="K63">
        <v>10</v>
      </c>
    </row>
    <row r="64" spans="1:11" ht="15">
      <c r="A64" s="12">
        <v>71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154</v>
      </c>
      <c r="K64">
        <v>1</v>
      </c>
    </row>
    <row r="65" spans="1:11" ht="15">
      <c r="A65" s="12">
        <v>35</v>
      </c>
      <c r="B65" s="37" t="s">
        <v>28</v>
      </c>
      <c r="C65" s="47">
        <v>81</v>
      </c>
      <c r="D65" s="16">
        <v>4</v>
      </c>
      <c r="E65" s="2">
        <f t="shared" si="2"/>
        <v>0.04938271604938271</v>
      </c>
      <c r="F65" s="5">
        <v>10.763</v>
      </c>
      <c r="G65" s="5">
        <f t="shared" si="3"/>
        <v>43.052</v>
      </c>
      <c r="H65" s="3">
        <v>32</v>
      </c>
      <c r="J65" t="s">
        <v>155</v>
      </c>
      <c r="K65">
        <v>13</v>
      </c>
    </row>
    <row r="66" spans="1:11" ht="15">
      <c r="A66" s="12">
        <v>32</v>
      </c>
      <c r="B66" s="37" t="s">
        <v>186</v>
      </c>
      <c r="C66" s="47">
        <v>245</v>
      </c>
      <c r="D66" s="16">
        <v>13</v>
      </c>
      <c r="E66" s="2">
        <f t="shared" si="2"/>
        <v>0.053061224489795916</v>
      </c>
      <c r="F66" s="5">
        <v>4.263</v>
      </c>
      <c r="G66" s="5">
        <f t="shared" si="3"/>
        <v>55.419</v>
      </c>
      <c r="H66" s="3">
        <v>38</v>
      </c>
      <c r="J66" t="s">
        <v>156</v>
      </c>
      <c r="K66">
        <v>235</v>
      </c>
    </row>
    <row r="67" spans="1:11" ht="15">
      <c r="A67" s="12">
        <v>72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t="s">
        <v>916</v>
      </c>
      <c r="K67">
        <v>1</v>
      </c>
    </row>
    <row r="68" spans="1:11" ht="15">
      <c r="A68" s="12">
        <v>24</v>
      </c>
      <c r="B68" s="37" t="s">
        <v>29</v>
      </c>
      <c r="C68" s="47">
        <v>58</v>
      </c>
      <c r="D68" s="17">
        <v>6</v>
      </c>
      <c r="E68" s="2">
        <f t="shared" si="2"/>
        <v>0.10344827586206896</v>
      </c>
      <c r="F68" s="5">
        <v>15.195</v>
      </c>
      <c r="G68" s="5">
        <f t="shared" si="3"/>
        <v>91.17</v>
      </c>
      <c r="H68" s="3">
        <v>54</v>
      </c>
      <c r="J68" t="s">
        <v>157</v>
      </c>
      <c r="K68">
        <v>40</v>
      </c>
    </row>
    <row r="69" spans="1:11" ht="13.5" customHeight="1">
      <c r="A69" s="12">
        <v>36</v>
      </c>
      <c r="B69" s="37" t="s">
        <v>30</v>
      </c>
      <c r="C69" s="47">
        <v>252</v>
      </c>
      <c r="D69" s="17">
        <v>10</v>
      </c>
      <c r="E69" s="2">
        <f t="shared" si="2"/>
        <v>0.03968253968253968</v>
      </c>
      <c r="F69" s="5">
        <v>4.133</v>
      </c>
      <c r="G69" s="5">
        <f t="shared" si="3"/>
        <v>41.33</v>
      </c>
      <c r="H69" s="3">
        <v>30</v>
      </c>
      <c r="J69" t="s">
        <v>158</v>
      </c>
      <c r="K69">
        <v>41</v>
      </c>
    </row>
    <row r="70" spans="1:11" ht="15">
      <c r="A70" s="12">
        <v>5</v>
      </c>
      <c r="B70" s="37" t="s">
        <v>31</v>
      </c>
      <c r="C70" s="47">
        <v>50</v>
      </c>
      <c r="D70" s="16">
        <v>13</v>
      </c>
      <c r="E70" s="2">
        <f t="shared" si="2"/>
        <v>0.26</v>
      </c>
      <c r="F70" s="5">
        <v>16.613</v>
      </c>
      <c r="G70" s="5">
        <f t="shared" si="3"/>
        <v>215.969</v>
      </c>
      <c r="H70" s="3">
        <v>92</v>
      </c>
      <c r="J70" t="s">
        <v>159</v>
      </c>
      <c r="K70">
        <v>3</v>
      </c>
    </row>
    <row r="71" spans="1:11" ht="15">
      <c r="A71" s="12">
        <v>42</v>
      </c>
      <c r="B71" s="37" t="s">
        <v>110</v>
      </c>
      <c r="C71" s="47">
        <v>24</v>
      </c>
      <c r="D71" s="16">
        <v>1</v>
      </c>
      <c r="E71" s="2">
        <f t="shared" si="2"/>
        <v>0.041666666666666664</v>
      </c>
      <c r="F71" s="5">
        <v>30</v>
      </c>
      <c r="G71" s="5">
        <f t="shared" si="3"/>
        <v>30</v>
      </c>
      <c r="H71" s="3">
        <v>18</v>
      </c>
      <c r="J71" t="s">
        <v>160</v>
      </c>
      <c r="K71">
        <v>13</v>
      </c>
    </row>
    <row r="72" spans="1:11" ht="15">
      <c r="A72" s="12">
        <v>6</v>
      </c>
      <c r="B72" s="37" t="s">
        <v>68</v>
      </c>
      <c r="C72" s="47">
        <v>185</v>
      </c>
      <c r="D72" s="16">
        <v>40</v>
      </c>
      <c r="E72" s="2">
        <f t="shared" si="2"/>
        <v>0.21621621621621623</v>
      </c>
      <c r="F72" s="5">
        <v>5.229</v>
      </c>
      <c r="G72" s="5">
        <f t="shared" si="3"/>
        <v>209.16</v>
      </c>
      <c r="H72" s="3">
        <v>90</v>
      </c>
      <c r="J72" t="s">
        <v>161</v>
      </c>
      <c r="K72">
        <v>34</v>
      </c>
    </row>
    <row r="73" spans="1:11" ht="15">
      <c r="A73" s="12">
        <v>15</v>
      </c>
      <c r="B73" s="37" t="s">
        <v>32</v>
      </c>
      <c r="C73" s="47">
        <v>312</v>
      </c>
      <c r="D73" s="16">
        <v>41</v>
      </c>
      <c r="E73" s="2">
        <f aca="true" t="shared" si="4" ref="E73:E80">+D73/C73</f>
        <v>0.13141025641025642</v>
      </c>
      <c r="F73" s="5">
        <v>3.529</v>
      </c>
      <c r="G73" s="5">
        <f aca="true" t="shared" si="5" ref="G73:G80">F73*D73</f>
        <v>144.689</v>
      </c>
      <c r="H73" s="3">
        <v>72</v>
      </c>
      <c r="J73" t="s">
        <v>287</v>
      </c>
      <c r="K73">
        <v>6</v>
      </c>
    </row>
    <row r="74" spans="1:11" ht="15">
      <c r="A74" s="12">
        <v>49</v>
      </c>
      <c r="B74" s="37" t="s">
        <v>33</v>
      </c>
      <c r="C74" s="47">
        <v>222</v>
      </c>
      <c r="D74" s="16">
        <v>3</v>
      </c>
      <c r="E74" s="2">
        <f t="shared" si="4"/>
        <v>0.013513513513513514</v>
      </c>
      <c r="F74" s="5">
        <v>4.558</v>
      </c>
      <c r="G74" s="5">
        <f t="shared" si="5"/>
        <v>13.674</v>
      </c>
      <c r="H74" s="3">
        <v>10</v>
      </c>
      <c r="J74" t="s">
        <v>162</v>
      </c>
      <c r="K74">
        <v>12</v>
      </c>
    </row>
    <row r="75" spans="1:11" ht="15">
      <c r="A75" s="12">
        <v>16</v>
      </c>
      <c r="B75" s="37" t="s">
        <v>49</v>
      </c>
      <c r="C75" s="47">
        <v>87</v>
      </c>
      <c r="D75" s="16">
        <v>13</v>
      </c>
      <c r="E75" s="2">
        <f t="shared" si="4"/>
        <v>0.14942528735632185</v>
      </c>
      <c r="F75" s="5">
        <v>10.189</v>
      </c>
      <c r="G75" s="5">
        <f t="shared" si="5"/>
        <v>132.457</v>
      </c>
      <c r="H75" s="3">
        <v>70</v>
      </c>
      <c r="J75" t="s">
        <v>163</v>
      </c>
      <c r="K75">
        <v>1</v>
      </c>
    </row>
    <row r="76" spans="1:11" ht="15">
      <c r="A76" s="12">
        <v>28</v>
      </c>
      <c r="B76" s="37" t="s">
        <v>88</v>
      </c>
      <c r="C76" s="47">
        <v>614</v>
      </c>
      <c r="D76" s="16">
        <v>34</v>
      </c>
      <c r="E76" s="2">
        <f t="shared" si="4"/>
        <v>0.05537459283387622</v>
      </c>
      <c r="F76" s="5">
        <v>2.292</v>
      </c>
      <c r="G76" s="5">
        <f t="shared" si="5"/>
        <v>77.928</v>
      </c>
      <c r="H76" s="3">
        <v>46</v>
      </c>
      <c r="J76" t="s">
        <v>822</v>
      </c>
      <c r="K76">
        <v>3</v>
      </c>
    </row>
    <row r="77" spans="1:11" ht="15">
      <c r="A77" s="12">
        <v>37</v>
      </c>
      <c r="B77" s="37" t="s">
        <v>34</v>
      </c>
      <c r="C77" s="47">
        <v>374</v>
      </c>
      <c r="D77" s="16">
        <v>12</v>
      </c>
      <c r="E77" s="2">
        <f t="shared" si="4"/>
        <v>0.03208556149732621</v>
      </c>
      <c r="F77" s="5">
        <v>3.121</v>
      </c>
      <c r="G77" s="5">
        <f t="shared" si="5"/>
        <v>37.452</v>
      </c>
      <c r="H77" s="3">
        <v>28</v>
      </c>
      <c r="J77" t="s">
        <v>164</v>
      </c>
      <c r="K77">
        <v>2</v>
      </c>
    </row>
    <row r="78" spans="1:11" ht="15">
      <c r="A78" s="12">
        <v>39</v>
      </c>
      <c r="B78" s="37" t="s">
        <v>69</v>
      </c>
      <c r="C78" s="47">
        <v>52</v>
      </c>
      <c r="D78" s="16">
        <v>2</v>
      </c>
      <c r="E78" s="2">
        <f t="shared" si="4"/>
        <v>0.038461538461538464</v>
      </c>
      <c r="F78" s="5">
        <v>16.613</v>
      </c>
      <c r="G78" s="5">
        <f t="shared" si="5"/>
        <v>33.226</v>
      </c>
      <c r="H78" s="3">
        <v>24</v>
      </c>
      <c r="J78" t="s">
        <v>165</v>
      </c>
      <c r="K78">
        <v>1</v>
      </c>
    </row>
    <row r="79" spans="1:11" ht="15">
      <c r="A79" s="12">
        <v>48</v>
      </c>
      <c r="B79" s="37" t="s">
        <v>188</v>
      </c>
      <c r="C79" s="47">
        <v>60</v>
      </c>
      <c r="D79" s="16">
        <v>1</v>
      </c>
      <c r="E79" s="2">
        <f t="shared" si="4"/>
        <v>0.016666666666666666</v>
      </c>
      <c r="F79" s="5">
        <v>14.013</v>
      </c>
      <c r="G79" s="5">
        <f t="shared" si="5"/>
        <v>14.013</v>
      </c>
      <c r="H79" s="3">
        <v>10</v>
      </c>
      <c r="J79" t="s">
        <v>917</v>
      </c>
      <c r="K79">
        <v>3</v>
      </c>
    </row>
    <row r="80" spans="1:8" ht="15">
      <c r="A80" s="12">
        <v>25</v>
      </c>
      <c r="B80" s="37" t="s">
        <v>98</v>
      </c>
      <c r="C80" s="47">
        <v>20</v>
      </c>
      <c r="D80" s="16">
        <v>3</v>
      </c>
      <c r="E80" s="2">
        <f t="shared" si="4"/>
        <v>0.15</v>
      </c>
      <c r="F80" s="5">
        <v>30</v>
      </c>
      <c r="G80" s="5">
        <f t="shared" si="5"/>
        <v>90</v>
      </c>
      <c r="H80" s="3">
        <v>52</v>
      </c>
    </row>
    <row r="81" spans="1:8" ht="12.75">
      <c r="A81" s="13"/>
      <c r="C81" s="47"/>
      <c r="H81" s="2"/>
    </row>
    <row r="82" spans="1:8" ht="12.75">
      <c r="A82" s="13"/>
      <c r="C82" s="47">
        <v>7918</v>
      </c>
      <c r="H82" s="2"/>
    </row>
    <row r="83" spans="1:8" ht="12.75">
      <c r="A83" s="13"/>
      <c r="H83" s="2"/>
    </row>
    <row r="84" spans="1:8" ht="12.75">
      <c r="A84" s="13"/>
      <c r="H84" s="2"/>
    </row>
    <row r="85" ht="12.75">
      <c r="H85" s="2"/>
    </row>
    <row r="90" spans="3:7" ht="12.75">
      <c r="C90" s="24"/>
      <c r="E90" s="2"/>
      <c r="G90" s="5"/>
    </row>
    <row r="91" spans="3:7" ht="12.75">
      <c r="C91" s="24"/>
      <c r="E91" s="2"/>
      <c r="G91" s="5"/>
    </row>
    <row r="92" spans="3:7" ht="12.75">
      <c r="C92" s="24"/>
      <c r="E92" s="2"/>
      <c r="G92" s="5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D101" s="2"/>
      <c r="E101" s="2"/>
      <c r="G101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0">
      <selection activeCell="L47" sqref="L47"/>
    </sheetView>
  </sheetViews>
  <sheetFormatPr defaultColWidth="9.140625" defaultRowHeight="12.75"/>
  <sheetData>
    <row r="1" spans="1:9" ht="12.75">
      <c r="A1" s="4" t="s">
        <v>2</v>
      </c>
      <c r="B1" s="4"/>
      <c r="C1" s="19" t="s">
        <v>53</v>
      </c>
      <c r="D1" s="19" t="s">
        <v>54</v>
      </c>
      <c r="E1" s="4"/>
      <c r="F1" s="4" t="s">
        <v>2</v>
      </c>
      <c r="G1" s="4"/>
      <c r="H1" s="19" t="s">
        <v>53</v>
      </c>
      <c r="I1" s="19" t="s">
        <v>54</v>
      </c>
    </row>
    <row r="2" spans="1:9" ht="12.75">
      <c r="A2" s="19" t="s">
        <v>55</v>
      </c>
      <c r="B2" s="19" t="s">
        <v>56</v>
      </c>
      <c r="C2" s="19" t="s">
        <v>57</v>
      </c>
      <c r="D2" s="19" t="s">
        <v>57</v>
      </c>
      <c r="E2" s="4"/>
      <c r="F2" s="19" t="s">
        <v>55</v>
      </c>
      <c r="G2" s="19" t="s">
        <v>56</v>
      </c>
      <c r="H2" s="19" t="s">
        <v>57</v>
      </c>
      <c r="I2" s="19" t="s">
        <v>57</v>
      </c>
    </row>
    <row r="3" spans="1:9" ht="12.75">
      <c r="A3" s="17">
        <v>0</v>
      </c>
      <c r="B3" s="17">
        <v>29</v>
      </c>
      <c r="C3" s="17">
        <v>30</v>
      </c>
      <c r="D3" s="17">
        <v>26</v>
      </c>
      <c r="E3" s="20"/>
      <c r="F3" s="17">
        <v>400</v>
      </c>
      <c r="G3" s="17">
        <v>409</v>
      </c>
      <c r="H3" s="17">
        <v>2.963</v>
      </c>
      <c r="I3" s="17">
        <v>3.2</v>
      </c>
    </row>
    <row r="4" spans="1:9" ht="12.75">
      <c r="A4" s="17">
        <v>30</v>
      </c>
      <c r="B4" s="17">
        <v>34</v>
      </c>
      <c r="C4" s="17">
        <v>29.467</v>
      </c>
      <c r="D4" s="17">
        <v>17</v>
      </c>
      <c r="E4" s="20"/>
      <c r="F4" s="17">
        <v>410</v>
      </c>
      <c r="G4" s="17">
        <v>419</v>
      </c>
      <c r="H4" s="17">
        <v>2.915</v>
      </c>
      <c r="I4" s="17">
        <v>2.7</v>
      </c>
    </row>
    <row r="5" spans="1:9" ht="12.75">
      <c r="A5" s="17">
        <v>35</v>
      </c>
      <c r="B5" s="17">
        <v>39</v>
      </c>
      <c r="C5" s="17">
        <v>23.299</v>
      </c>
      <c r="D5" s="17">
        <v>17</v>
      </c>
      <c r="E5" s="20"/>
      <c r="F5" s="17">
        <v>420</v>
      </c>
      <c r="G5" s="17">
        <v>429</v>
      </c>
      <c r="H5" s="17">
        <v>2.87</v>
      </c>
      <c r="I5" s="17">
        <v>2.7</v>
      </c>
    </row>
    <row r="6" spans="1:9" ht="12.75">
      <c r="A6" s="17">
        <v>40</v>
      </c>
      <c r="B6" s="17">
        <v>44</v>
      </c>
      <c r="C6" s="17">
        <v>20.513</v>
      </c>
      <c r="D6" s="17">
        <v>17</v>
      </c>
      <c r="E6" s="20"/>
      <c r="F6" s="17">
        <v>430</v>
      </c>
      <c r="G6" s="17">
        <v>439</v>
      </c>
      <c r="H6" s="17">
        <v>2.827</v>
      </c>
      <c r="I6" s="17">
        <v>2.7</v>
      </c>
    </row>
    <row r="7" spans="1:9" ht="12.75">
      <c r="A7" s="17">
        <v>45</v>
      </c>
      <c r="B7" s="17">
        <v>49</v>
      </c>
      <c r="C7" s="17">
        <v>18.346</v>
      </c>
      <c r="D7" s="17">
        <v>17</v>
      </c>
      <c r="E7" s="20"/>
      <c r="F7" s="17">
        <v>440</v>
      </c>
      <c r="G7" s="17">
        <v>449</v>
      </c>
      <c r="H7" s="17">
        <v>2.786</v>
      </c>
      <c r="I7" s="17">
        <v>2.7</v>
      </c>
    </row>
    <row r="8" spans="1:9" ht="12.75">
      <c r="A8" s="17">
        <v>50</v>
      </c>
      <c r="B8" s="17">
        <v>54</v>
      </c>
      <c r="C8" s="17">
        <v>16.613</v>
      </c>
      <c r="D8" s="17">
        <v>17</v>
      </c>
      <c r="E8" s="20"/>
      <c r="F8" s="17">
        <v>450</v>
      </c>
      <c r="G8" s="17">
        <v>459</v>
      </c>
      <c r="H8" s="17">
        <v>2.746</v>
      </c>
      <c r="I8" s="17">
        <v>2.7</v>
      </c>
    </row>
    <row r="9" spans="1:9" ht="12.75">
      <c r="A9" s="17">
        <v>55</v>
      </c>
      <c r="B9" s="17">
        <v>59</v>
      </c>
      <c r="C9" s="17">
        <v>15.195</v>
      </c>
      <c r="D9" s="17">
        <v>12</v>
      </c>
      <c r="E9" s="20"/>
      <c r="F9" s="17">
        <v>460</v>
      </c>
      <c r="G9" s="17">
        <v>469</v>
      </c>
      <c r="H9" s="17">
        <v>2.709</v>
      </c>
      <c r="I9" s="17">
        <v>2.7</v>
      </c>
    </row>
    <row r="10" spans="1:9" ht="12.75">
      <c r="A10" s="17">
        <v>60</v>
      </c>
      <c r="B10" s="17">
        <v>64</v>
      </c>
      <c r="C10" s="17">
        <v>14.013</v>
      </c>
      <c r="D10" s="17">
        <v>12</v>
      </c>
      <c r="E10" s="20"/>
      <c r="F10" s="17">
        <v>470</v>
      </c>
      <c r="G10" s="17">
        <v>479</v>
      </c>
      <c r="H10" s="17">
        <v>2.673</v>
      </c>
      <c r="I10" s="17">
        <v>2.7</v>
      </c>
    </row>
    <row r="11" spans="1:9" ht="12.75">
      <c r="A11" s="17">
        <v>65</v>
      </c>
      <c r="B11" s="17">
        <v>69</v>
      </c>
      <c r="C11" s="17">
        <v>13.013</v>
      </c>
      <c r="D11" s="17">
        <v>12</v>
      </c>
      <c r="E11" s="20"/>
      <c r="F11" s="17">
        <v>480</v>
      </c>
      <c r="G11" s="17">
        <v>489</v>
      </c>
      <c r="H11" s="17">
        <v>2.638</v>
      </c>
      <c r="I11" s="17">
        <v>2.7</v>
      </c>
    </row>
    <row r="12" spans="1:9" ht="12.75">
      <c r="A12" s="17">
        <v>70</v>
      </c>
      <c r="B12" s="17">
        <v>74</v>
      </c>
      <c r="C12" s="17">
        <v>12.156</v>
      </c>
      <c r="D12" s="17">
        <v>12</v>
      </c>
      <c r="E12" s="20"/>
      <c r="F12" s="17">
        <v>490</v>
      </c>
      <c r="G12" s="17">
        <v>499</v>
      </c>
      <c r="H12" s="17">
        <v>2.605</v>
      </c>
      <c r="I12" s="17">
        <v>2.7</v>
      </c>
    </row>
    <row r="13" spans="1:9" ht="12.75">
      <c r="A13" s="17">
        <v>75</v>
      </c>
      <c r="B13" s="17">
        <v>79</v>
      </c>
      <c r="C13" s="17">
        <v>11.413</v>
      </c>
      <c r="D13" s="17">
        <v>12</v>
      </c>
      <c r="E13" s="20"/>
      <c r="F13" s="17">
        <v>500</v>
      </c>
      <c r="G13" s="17">
        <v>509</v>
      </c>
      <c r="H13" s="17">
        <v>2.573</v>
      </c>
      <c r="I13" s="17">
        <v>2.7</v>
      </c>
    </row>
    <row r="14" spans="1:9" ht="12.75">
      <c r="A14" s="17">
        <v>80</v>
      </c>
      <c r="B14" s="17">
        <v>84</v>
      </c>
      <c r="C14" s="17">
        <v>10.763</v>
      </c>
      <c r="D14" s="17">
        <v>9</v>
      </c>
      <c r="E14" s="20"/>
      <c r="F14" s="17">
        <v>510</v>
      </c>
      <c r="G14" s="17">
        <v>519</v>
      </c>
      <c r="H14" s="17">
        <v>2.542</v>
      </c>
      <c r="I14" s="17">
        <v>2.4</v>
      </c>
    </row>
    <row r="15" spans="1:9" ht="12.75">
      <c r="A15" s="17">
        <v>85</v>
      </c>
      <c r="B15" s="17">
        <v>89</v>
      </c>
      <c r="C15" s="17">
        <v>10.189</v>
      </c>
      <c r="D15" s="17">
        <v>9</v>
      </c>
      <c r="E15" s="20"/>
      <c r="F15" s="17">
        <v>520</v>
      </c>
      <c r="G15" s="17">
        <v>529</v>
      </c>
      <c r="H15" s="17">
        <v>2.513</v>
      </c>
      <c r="I15" s="17">
        <v>2.4</v>
      </c>
    </row>
    <row r="16" spans="1:9" ht="12.75">
      <c r="A16" s="17">
        <v>90</v>
      </c>
      <c r="B16" s="17">
        <v>94</v>
      </c>
      <c r="C16" s="17">
        <v>9.68</v>
      </c>
      <c r="D16" s="17">
        <v>9</v>
      </c>
      <c r="E16" s="20"/>
      <c r="F16" s="17">
        <v>530</v>
      </c>
      <c r="G16" s="17">
        <v>539</v>
      </c>
      <c r="H16" s="17">
        <v>2.485</v>
      </c>
      <c r="I16" s="17">
        <v>2.4</v>
      </c>
    </row>
    <row r="17" spans="1:9" ht="12.75">
      <c r="A17" s="17">
        <v>95</v>
      </c>
      <c r="B17" s="17">
        <v>99</v>
      </c>
      <c r="C17" s="17">
        <v>9.224</v>
      </c>
      <c r="D17" s="17">
        <v>9</v>
      </c>
      <c r="E17" s="20"/>
      <c r="F17" s="17">
        <v>540</v>
      </c>
      <c r="G17" s="17">
        <v>549</v>
      </c>
      <c r="H17" s="17">
        <v>2.457</v>
      </c>
      <c r="I17" s="17">
        <v>2.4</v>
      </c>
    </row>
    <row r="18" spans="1:9" ht="12.75">
      <c r="A18" s="17">
        <v>100</v>
      </c>
      <c r="B18" s="17">
        <v>104</v>
      </c>
      <c r="C18" s="17">
        <v>8.813</v>
      </c>
      <c r="D18" s="17">
        <v>9</v>
      </c>
      <c r="E18" s="20"/>
      <c r="F18" s="17">
        <v>550</v>
      </c>
      <c r="G18" s="17">
        <v>559</v>
      </c>
      <c r="H18" s="17">
        <v>2.431</v>
      </c>
      <c r="I18" s="17">
        <v>2.4</v>
      </c>
    </row>
    <row r="19" spans="1:9" ht="12.75">
      <c r="A19" s="17">
        <v>105</v>
      </c>
      <c r="B19" s="17">
        <v>109</v>
      </c>
      <c r="C19" s="17">
        <v>8.442</v>
      </c>
      <c r="D19" s="17">
        <v>6</v>
      </c>
      <c r="E19" s="20"/>
      <c r="F19" s="17">
        <v>560</v>
      </c>
      <c r="G19" s="17">
        <v>569</v>
      </c>
      <c r="H19" s="17">
        <v>2.406</v>
      </c>
      <c r="I19" s="17">
        <v>2.4</v>
      </c>
    </row>
    <row r="20" spans="1:9" ht="12.75">
      <c r="A20" s="17">
        <v>110</v>
      </c>
      <c r="B20" s="17">
        <v>114</v>
      </c>
      <c r="C20" s="17">
        <v>8.104</v>
      </c>
      <c r="D20" s="17">
        <v>6</v>
      </c>
      <c r="E20" s="20"/>
      <c r="F20" s="17">
        <v>570</v>
      </c>
      <c r="G20" s="17">
        <v>579</v>
      </c>
      <c r="H20" s="17">
        <v>2.381</v>
      </c>
      <c r="I20" s="17">
        <v>2.4</v>
      </c>
    </row>
    <row r="21" spans="1:9" ht="12.75">
      <c r="A21" s="17">
        <v>115</v>
      </c>
      <c r="B21" s="17">
        <v>119</v>
      </c>
      <c r="C21" s="17">
        <v>7.796</v>
      </c>
      <c r="D21" s="17">
        <v>6</v>
      </c>
      <c r="E21" s="20"/>
      <c r="F21" s="17">
        <v>580</v>
      </c>
      <c r="G21" s="17">
        <v>589</v>
      </c>
      <c r="H21" s="17">
        <v>2.358</v>
      </c>
      <c r="I21" s="17">
        <v>2.4</v>
      </c>
    </row>
    <row r="22" spans="1:9" ht="12.75">
      <c r="A22" s="17">
        <v>120</v>
      </c>
      <c r="B22" s="17">
        <v>124</v>
      </c>
      <c r="C22" s="17">
        <v>7.513</v>
      </c>
      <c r="D22" s="17">
        <v>6</v>
      </c>
      <c r="E22" s="20"/>
      <c r="F22" s="17">
        <v>590</v>
      </c>
      <c r="G22" s="17">
        <v>599</v>
      </c>
      <c r="H22" s="17">
        <v>2.335</v>
      </c>
      <c r="I22" s="17">
        <v>2.4</v>
      </c>
    </row>
    <row r="23" spans="1:9" ht="12.75">
      <c r="A23" s="17">
        <v>125</v>
      </c>
      <c r="B23" s="17">
        <v>129</v>
      </c>
      <c r="C23" s="17">
        <v>7.253</v>
      </c>
      <c r="D23" s="17">
        <v>6</v>
      </c>
      <c r="E23" s="20"/>
      <c r="F23" s="17">
        <v>600</v>
      </c>
      <c r="G23" s="17">
        <v>609</v>
      </c>
      <c r="H23" s="17">
        <v>2.313</v>
      </c>
      <c r="I23" s="17">
        <v>2.4</v>
      </c>
    </row>
    <row r="24" spans="1:9" ht="12.75">
      <c r="A24" s="17">
        <v>130</v>
      </c>
      <c r="B24" s="17">
        <v>134</v>
      </c>
      <c r="C24" s="17">
        <v>7.013</v>
      </c>
      <c r="D24" s="17">
        <v>6</v>
      </c>
      <c r="E24" s="20"/>
      <c r="F24" s="17">
        <v>610</v>
      </c>
      <c r="G24" s="17">
        <v>619</v>
      </c>
      <c r="H24" s="17">
        <v>2.292</v>
      </c>
      <c r="I24" s="17">
        <v>2.2</v>
      </c>
    </row>
    <row r="25" spans="1:9" ht="12.75">
      <c r="A25" s="17">
        <v>135</v>
      </c>
      <c r="B25" s="17">
        <v>139</v>
      </c>
      <c r="C25" s="17">
        <v>6.791</v>
      </c>
      <c r="D25" s="17">
        <v>6</v>
      </c>
      <c r="E25" s="20"/>
      <c r="F25" s="17">
        <v>620</v>
      </c>
      <c r="G25" s="17">
        <v>629</v>
      </c>
      <c r="H25" s="17">
        <v>2.271</v>
      </c>
      <c r="I25" s="17">
        <v>2.2</v>
      </c>
    </row>
    <row r="26" spans="1:9" ht="12.75">
      <c r="A26" s="17">
        <v>140</v>
      </c>
      <c r="B26" s="17">
        <v>144</v>
      </c>
      <c r="C26" s="17">
        <v>6.584</v>
      </c>
      <c r="D26" s="17">
        <v>6</v>
      </c>
      <c r="E26" s="20"/>
      <c r="F26" s="17">
        <v>630</v>
      </c>
      <c r="G26" s="17">
        <v>639</v>
      </c>
      <c r="H26" s="17">
        <v>2.251</v>
      </c>
      <c r="I26" s="17">
        <v>2.2</v>
      </c>
    </row>
    <row r="27" spans="1:9" ht="12.75">
      <c r="A27" s="17">
        <v>145</v>
      </c>
      <c r="B27" s="17">
        <v>149</v>
      </c>
      <c r="C27" s="17">
        <v>6.392</v>
      </c>
      <c r="D27" s="17">
        <v>6</v>
      </c>
      <c r="E27" s="20"/>
      <c r="F27" s="17">
        <v>640</v>
      </c>
      <c r="G27" s="17">
        <v>649</v>
      </c>
      <c r="H27" s="17">
        <v>2.232</v>
      </c>
      <c r="I27" s="17">
        <v>2.2</v>
      </c>
    </row>
    <row r="28" spans="1:9" ht="12.75">
      <c r="A28" s="17">
        <v>150</v>
      </c>
      <c r="B28" s="17">
        <v>154</v>
      </c>
      <c r="C28" s="17">
        <v>6.213</v>
      </c>
      <c r="D28" s="17">
        <v>6</v>
      </c>
      <c r="E28" s="20"/>
      <c r="F28" s="17">
        <v>650</v>
      </c>
      <c r="G28" s="17">
        <v>659</v>
      </c>
      <c r="H28" s="17">
        <v>2.213</v>
      </c>
      <c r="I28" s="17">
        <v>2.2</v>
      </c>
    </row>
    <row r="29" spans="1:9" ht="12.75">
      <c r="A29" s="17">
        <v>155</v>
      </c>
      <c r="B29" s="17">
        <v>159</v>
      </c>
      <c r="C29" s="17">
        <v>6.045</v>
      </c>
      <c r="D29" s="17">
        <v>5</v>
      </c>
      <c r="E29" s="20"/>
      <c r="F29" s="17">
        <v>660</v>
      </c>
      <c r="G29" s="17">
        <v>669</v>
      </c>
      <c r="H29" s="17">
        <v>2.195</v>
      </c>
      <c r="I29" s="17">
        <v>2.2</v>
      </c>
    </row>
    <row r="30" spans="1:9" ht="12.75">
      <c r="A30" s="17">
        <v>160</v>
      </c>
      <c r="B30" s="17">
        <v>164</v>
      </c>
      <c r="C30" s="17">
        <v>5.888</v>
      </c>
      <c r="D30" s="17">
        <v>5</v>
      </c>
      <c r="E30" s="20"/>
      <c r="F30" s="17">
        <v>670</v>
      </c>
      <c r="G30" s="17">
        <v>679</v>
      </c>
      <c r="H30" s="17">
        <v>2.177</v>
      </c>
      <c r="I30" s="17">
        <v>2.2</v>
      </c>
    </row>
    <row r="31" spans="1:9" ht="12.75">
      <c r="A31" s="17">
        <v>165</v>
      </c>
      <c r="B31" s="17">
        <v>169</v>
      </c>
      <c r="C31" s="17">
        <v>5.74</v>
      </c>
      <c r="D31" s="17">
        <v>5</v>
      </c>
      <c r="E31" s="20"/>
      <c r="F31" s="17">
        <v>680</v>
      </c>
      <c r="G31" s="17">
        <v>689</v>
      </c>
      <c r="H31" s="17">
        <v>2.16</v>
      </c>
      <c r="I31" s="17">
        <v>2.2</v>
      </c>
    </row>
    <row r="32" spans="1:9" ht="12.75">
      <c r="A32" s="17">
        <v>170</v>
      </c>
      <c r="B32" s="17">
        <v>174</v>
      </c>
      <c r="C32" s="17">
        <v>5.601</v>
      </c>
      <c r="D32" s="17">
        <v>5</v>
      </c>
      <c r="E32" s="20"/>
      <c r="F32" s="17">
        <v>690</v>
      </c>
      <c r="G32" s="17">
        <v>699</v>
      </c>
      <c r="H32" s="17">
        <v>2.143</v>
      </c>
      <c r="I32" s="17">
        <v>2.2</v>
      </c>
    </row>
    <row r="33" spans="1:9" ht="12.75">
      <c r="A33" s="17">
        <v>175</v>
      </c>
      <c r="B33" s="17">
        <v>179</v>
      </c>
      <c r="C33" s="17">
        <v>5.47</v>
      </c>
      <c r="D33" s="17">
        <v>5</v>
      </c>
      <c r="E33" s="20"/>
      <c r="F33" s="17">
        <v>700</v>
      </c>
      <c r="G33" s="17">
        <v>709</v>
      </c>
      <c r="H33" s="17">
        <v>2.127</v>
      </c>
      <c r="I33" s="17">
        <v>2.2</v>
      </c>
    </row>
    <row r="34" spans="1:9" ht="12.75">
      <c r="A34" s="17">
        <v>180</v>
      </c>
      <c r="B34" s="17">
        <v>184</v>
      </c>
      <c r="C34" s="17">
        <v>5.346</v>
      </c>
      <c r="D34" s="17">
        <v>5</v>
      </c>
      <c r="E34" s="20"/>
      <c r="F34" s="17">
        <v>710</v>
      </c>
      <c r="G34" s="17">
        <v>719</v>
      </c>
      <c r="H34" s="17">
        <v>2.112</v>
      </c>
      <c r="I34" s="17">
        <v>2</v>
      </c>
    </row>
    <row r="35" spans="1:9" ht="12.75">
      <c r="A35" s="17">
        <v>185</v>
      </c>
      <c r="B35" s="17">
        <v>189</v>
      </c>
      <c r="C35" s="17">
        <v>5.229</v>
      </c>
      <c r="D35" s="17">
        <v>5</v>
      </c>
      <c r="E35" s="20"/>
      <c r="F35" s="17">
        <v>720</v>
      </c>
      <c r="G35" s="17">
        <v>729</v>
      </c>
      <c r="H35" s="17">
        <v>2.096</v>
      </c>
      <c r="I35" s="17">
        <v>2</v>
      </c>
    </row>
    <row r="36" spans="1:9" ht="12.75">
      <c r="A36" s="17">
        <v>190</v>
      </c>
      <c r="B36" s="17">
        <v>194</v>
      </c>
      <c r="C36" s="17">
        <v>5.118</v>
      </c>
      <c r="D36" s="17">
        <v>5</v>
      </c>
      <c r="E36" s="20"/>
      <c r="F36" s="17">
        <v>730</v>
      </c>
      <c r="G36" s="17">
        <v>739</v>
      </c>
      <c r="H36" s="17">
        <v>2.081</v>
      </c>
      <c r="I36" s="17">
        <v>2</v>
      </c>
    </row>
    <row r="37" spans="1:9" ht="12.75">
      <c r="A37" s="17">
        <v>195</v>
      </c>
      <c r="B37" s="17">
        <v>199</v>
      </c>
      <c r="C37" s="17">
        <v>5.013</v>
      </c>
      <c r="D37" s="17">
        <v>5</v>
      </c>
      <c r="E37" s="20"/>
      <c r="F37" s="17">
        <v>740</v>
      </c>
      <c r="G37" s="17">
        <v>749</v>
      </c>
      <c r="H37" s="17">
        <v>2.067</v>
      </c>
      <c r="I37" s="17">
        <v>2</v>
      </c>
    </row>
    <row r="38" spans="1:9" ht="12.75">
      <c r="A38" s="17">
        <v>200</v>
      </c>
      <c r="B38" s="17">
        <v>209</v>
      </c>
      <c r="C38" s="17">
        <v>4.913</v>
      </c>
      <c r="D38" s="17">
        <v>5</v>
      </c>
      <c r="E38" s="20"/>
      <c r="F38" s="17">
        <v>750</v>
      </c>
      <c r="G38" s="17">
        <v>759</v>
      </c>
      <c r="H38" s="17">
        <v>2.053</v>
      </c>
      <c r="I38" s="17">
        <v>2</v>
      </c>
    </row>
    <row r="39" spans="1:9" ht="12.75">
      <c r="A39" s="17">
        <v>210</v>
      </c>
      <c r="B39" s="17">
        <v>219</v>
      </c>
      <c r="C39" s="17">
        <v>4.727</v>
      </c>
      <c r="D39" s="17">
        <v>4.5</v>
      </c>
      <c r="E39" s="20"/>
      <c r="F39" s="17">
        <v>760</v>
      </c>
      <c r="G39" s="17">
        <v>769</v>
      </c>
      <c r="H39" s="17">
        <v>2.039</v>
      </c>
      <c r="I39" s="17">
        <v>2</v>
      </c>
    </row>
    <row r="40" spans="1:9" ht="12.75">
      <c r="A40" s="17">
        <v>220</v>
      </c>
      <c r="B40" s="17">
        <v>229</v>
      </c>
      <c r="C40" s="17">
        <v>4.558</v>
      </c>
      <c r="D40" s="17">
        <v>4.5</v>
      </c>
      <c r="E40" s="20"/>
      <c r="F40" s="17">
        <v>770</v>
      </c>
      <c r="G40" s="17">
        <v>779</v>
      </c>
      <c r="H40" s="17">
        <v>2.026</v>
      </c>
      <c r="I40" s="17">
        <v>2</v>
      </c>
    </row>
    <row r="41" spans="1:9" ht="12.75">
      <c r="A41" s="17">
        <v>230</v>
      </c>
      <c r="B41" s="17">
        <v>239</v>
      </c>
      <c r="C41" s="17">
        <v>4.404</v>
      </c>
      <c r="D41" s="17">
        <v>4.5</v>
      </c>
      <c r="E41" s="20"/>
      <c r="F41" s="17">
        <v>780</v>
      </c>
      <c r="G41" s="17">
        <v>789</v>
      </c>
      <c r="H41" s="17">
        <v>2.013</v>
      </c>
      <c r="I41" s="17">
        <v>2</v>
      </c>
    </row>
    <row r="42" spans="1:9" ht="12.75">
      <c r="A42" s="17">
        <v>240</v>
      </c>
      <c r="B42" s="17">
        <v>249</v>
      </c>
      <c r="C42" s="17">
        <v>4.263</v>
      </c>
      <c r="D42" s="17">
        <v>4.5</v>
      </c>
      <c r="E42" s="20"/>
      <c r="F42" s="17">
        <v>790</v>
      </c>
      <c r="G42" s="17">
        <v>799</v>
      </c>
      <c r="H42" s="17">
        <v>2</v>
      </c>
      <c r="I42" s="17">
        <v>2</v>
      </c>
    </row>
    <row r="43" spans="1:9" ht="12.75">
      <c r="A43" s="17">
        <v>250</v>
      </c>
      <c r="B43" s="17">
        <v>259</v>
      </c>
      <c r="C43" s="17">
        <v>4.133</v>
      </c>
      <c r="D43" s="17">
        <v>4.5</v>
      </c>
      <c r="E43" s="20"/>
      <c r="F43" s="17">
        <v>800</v>
      </c>
      <c r="G43" s="17">
        <v>809</v>
      </c>
      <c r="H43" s="17">
        <v>1.988</v>
      </c>
      <c r="I43" s="17">
        <v>2</v>
      </c>
    </row>
    <row r="44" spans="1:9" ht="12.75">
      <c r="A44" s="17">
        <v>260</v>
      </c>
      <c r="B44" s="17">
        <v>269</v>
      </c>
      <c r="C44" s="17">
        <v>4.013</v>
      </c>
      <c r="D44" s="17">
        <v>4</v>
      </c>
      <c r="E44" s="20"/>
      <c r="F44" s="17">
        <v>810</v>
      </c>
      <c r="G44" s="17">
        <v>819</v>
      </c>
      <c r="H44" s="17">
        <v>1.976</v>
      </c>
      <c r="I44" s="17">
        <v>1.8</v>
      </c>
    </row>
    <row r="45" spans="1:9" ht="12.75">
      <c r="A45" s="17">
        <v>270</v>
      </c>
      <c r="B45" s="17">
        <v>279</v>
      </c>
      <c r="C45" s="17">
        <v>3.902</v>
      </c>
      <c r="D45" s="17">
        <v>4</v>
      </c>
      <c r="E45" s="20"/>
      <c r="F45" s="17">
        <v>820</v>
      </c>
      <c r="G45" s="17">
        <v>829</v>
      </c>
      <c r="H45" s="17">
        <v>1.964</v>
      </c>
      <c r="I45" s="17">
        <v>1.8</v>
      </c>
    </row>
    <row r="46" spans="1:9" ht="12.75">
      <c r="A46" s="17">
        <v>280</v>
      </c>
      <c r="B46" s="17">
        <v>289</v>
      </c>
      <c r="C46" s="17">
        <v>3.799</v>
      </c>
      <c r="D46" s="17">
        <v>4</v>
      </c>
      <c r="E46" s="20"/>
      <c r="F46" s="17">
        <v>830</v>
      </c>
      <c r="G46" s="17">
        <v>839</v>
      </c>
      <c r="H46" s="17">
        <v>1.953</v>
      </c>
      <c r="I46" s="17">
        <v>1.8</v>
      </c>
    </row>
    <row r="47" spans="1:9" ht="12.75">
      <c r="A47" s="17">
        <v>290</v>
      </c>
      <c r="B47" s="17">
        <v>299</v>
      </c>
      <c r="C47" s="17">
        <v>3.703</v>
      </c>
      <c r="D47" s="17">
        <v>4</v>
      </c>
      <c r="E47" s="20"/>
      <c r="F47" s="17">
        <v>840</v>
      </c>
      <c r="G47" s="17">
        <v>849</v>
      </c>
      <c r="H47" s="17">
        <v>1.942</v>
      </c>
      <c r="I47" s="17">
        <v>1.8</v>
      </c>
    </row>
    <row r="48" spans="1:9" ht="12.75">
      <c r="A48" s="17">
        <v>300</v>
      </c>
      <c r="B48" s="17">
        <v>309</v>
      </c>
      <c r="C48" s="17">
        <v>3.613</v>
      </c>
      <c r="D48" s="17">
        <v>4</v>
      </c>
      <c r="E48" s="20"/>
      <c r="F48" s="17">
        <v>850</v>
      </c>
      <c r="G48" s="17">
        <v>859</v>
      </c>
      <c r="H48" s="17">
        <v>1.931</v>
      </c>
      <c r="I48" s="17">
        <v>1.8</v>
      </c>
    </row>
    <row r="49" spans="1:9" ht="12.75">
      <c r="A49" s="17">
        <v>310</v>
      </c>
      <c r="B49" s="17">
        <v>319</v>
      </c>
      <c r="C49" s="17">
        <v>3.529</v>
      </c>
      <c r="D49" s="17">
        <v>3.2</v>
      </c>
      <c r="E49" s="20"/>
      <c r="F49" s="17">
        <v>860</v>
      </c>
      <c r="G49" s="17">
        <v>869</v>
      </c>
      <c r="H49" s="17">
        <v>1.92</v>
      </c>
      <c r="I49" s="17">
        <v>1.8</v>
      </c>
    </row>
    <row r="50" spans="1:9" ht="12.75">
      <c r="A50" s="17">
        <v>320</v>
      </c>
      <c r="B50" s="17">
        <v>329</v>
      </c>
      <c r="C50" s="17">
        <v>3.45</v>
      </c>
      <c r="D50" s="17">
        <v>3.2</v>
      </c>
      <c r="E50" s="20"/>
      <c r="F50" s="17">
        <v>870</v>
      </c>
      <c r="G50" s="17">
        <v>879</v>
      </c>
      <c r="H50" s="17">
        <v>1.91</v>
      </c>
      <c r="I50" s="17">
        <v>1.8</v>
      </c>
    </row>
    <row r="51" spans="1:9" ht="12.75">
      <c r="A51" s="17">
        <v>330</v>
      </c>
      <c r="B51" s="17">
        <v>339</v>
      </c>
      <c r="C51" s="17">
        <v>3.377</v>
      </c>
      <c r="D51" s="17">
        <v>3.2</v>
      </c>
      <c r="E51" s="20"/>
      <c r="F51" s="17">
        <v>880</v>
      </c>
      <c r="G51" s="17">
        <v>889</v>
      </c>
      <c r="H51" s="17">
        <v>1.899</v>
      </c>
      <c r="I51" s="17">
        <v>1.8</v>
      </c>
    </row>
    <row r="52" spans="1:9" ht="12.75">
      <c r="A52" s="17">
        <v>340</v>
      </c>
      <c r="B52" s="17">
        <v>349</v>
      </c>
      <c r="C52" s="17">
        <v>3.307</v>
      </c>
      <c r="D52" s="17">
        <v>3.2</v>
      </c>
      <c r="E52" s="20"/>
      <c r="F52" s="17">
        <v>890</v>
      </c>
      <c r="G52" s="17">
        <v>899</v>
      </c>
      <c r="H52" s="17">
        <v>1.889</v>
      </c>
      <c r="I52" s="17">
        <v>1.8</v>
      </c>
    </row>
    <row r="53" spans="1:9" ht="12.75">
      <c r="A53" s="17">
        <v>350</v>
      </c>
      <c r="B53" s="17">
        <v>359</v>
      </c>
      <c r="C53" s="17">
        <v>3.242</v>
      </c>
      <c r="D53" s="17">
        <v>3.2</v>
      </c>
      <c r="E53" s="20"/>
      <c r="F53" s="17">
        <v>900</v>
      </c>
      <c r="G53" s="17">
        <v>909</v>
      </c>
      <c r="H53" s="17">
        <v>1.88</v>
      </c>
      <c r="I53" s="17">
        <v>1.8</v>
      </c>
    </row>
    <row r="54" spans="1:9" ht="12.75">
      <c r="A54" s="17">
        <v>360</v>
      </c>
      <c r="B54" s="17">
        <v>369</v>
      </c>
      <c r="C54" s="17">
        <v>3.18</v>
      </c>
      <c r="D54" s="17">
        <v>3.2</v>
      </c>
      <c r="E54" s="20"/>
      <c r="F54" s="20"/>
      <c r="G54" s="20"/>
      <c r="H54" s="20"/>
      <c r="I54" s="20"/>
    </row>
    <row r="55" spans="1:9" ht="12.75">
      <c r="A55" s="17">
        <v>370</v>
      </c>
      <c r="B55" s="17">
        <v>379</v>
      </c>
      <c r="C55" s="17">
        <v>3.121</v>
      </c>
      <c r="D55" s="17">
        <v>3.2</v>
      </c>
      <c r="E55" s="20"/>
      <c r="F55" s="20"/>
      <c r="G55" s="20"/>
      <c r="H55" s="20"/>
      <c r="I55" s="20"/>
    </row>
    <row r="56" spans="1:9" ht="12.75">
      <c r="A56" s="17">
        <v>380</v>
      </c>
      <c r="B56" s="17">
        <v>389</v>
      </c>
      <c r="C56" s="17">
        <v>3.066</v>
      </c>
      <c r="D56" s="17">
        <v>3.2</v>
      </c>
      <c r="E56" s="20"/>
      <c r="F56" s="20"/>
      <c r="G56" s="20"/>
      <c r="H56" s="20"/>
      <c r="I56" s="20"/>
    </row>
    <row r="57" spans="1:9" ht="12.75">
      <c r="A57" s="17">
        <v>390</v>
      </c>
      <c r="B57" s="17">
        <v>399</v>
      </c>
      <c r="C57" s="17">
        <v>3.013</v>
      </c>
      <c r="D57" s="17">
        <v>3.2</v>
      </c>
      <c r="E57" s="20"/>
      <c r="F57" s="20"/>
      <c r="G57" s="20"/>
      <c r="H57" s="20"/>
      <c r="I57" s="2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12.8515625" style="0" customWidth="1"/>
    <col min="11" max="11" width="38.140625" style="0" customWidth="1"/>
    <col min="12" max="12" width="23.2812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1</v>
      </c>
      <c r="F4" s="1" t="s">
        <v>197</v>
      </c>
      <c r="H4" s="23">
        <v>39102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48" t="s">
        <v>2</v>
      </c>
      <c r="D7" s="48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12" ht="12.75">
      <c r="C8" s="25"/>
      <c r="G8" s="8" t="s">
        <v>36</v>
      </c>
      <c r="K8" s="38" t="s">
        <v>113</v>
      </c>
      <c r="L8" s="30">
        <v>39</v>
      </c>
    </row>
    <row r="9" spans="1:12" ht="15">
      <c r="A9" s="12">
        <v>32</v>
      </c>
      <c r="B9" s="37" t="s">
        <v>5</v>
      </c>
      <c r="C9" s="15">
        <v>80</v>
      </c>
      <c r="D9" s="16">
        <v>9</v>
      </c>
      <c r="E9" s="2">
        <f aca="true" t="shared" si="0" ref="E9:E40">+D9/C9</f>
        <v>0.1125</v>
      </c>
      <c r="F9" s="5">
        <v>10.763</v>
      </c>
      <c r="G9" s="5">
        <f aca="true" t="shared" si="1" ref="G9:G40">+F9*D9</f>
        <v>96.867</v>
      </c>
      <c r="H9" s="28">
        <v>38</v>
      </c>
      <c r="J9" s="26"/>
      <c r="K9" s="30"/>
      <c r="L9" s="30" t="s">
        <v>91</v>
      </c>
    </row>
    <row r="10" spans="1:12" ht="15">
      <c r="A10" s="12">
        <v>33</v>
      </c>
      <c r="B10" s="37" t="s">
        <v>6</v>
      </c>
      <c r="C10" s="15">
        <v>27</v>
      </c>
      <c r="D10" s="16">
        <v>3</v>
      </c>
      <c r="E10" s="2">
        <f t="shared" si="0"/>
        <v>0.1111111111111111</v>
      </c>
      <c r="F10" s="5">
        <v>30</v>
      </c>
      <c r="G10" s="5">
        <f t="shared" si="1"/>
        <v>90</v>
      </c>
      <c r="H10" s="3">
        <v>36</v>
      </c>
      <c r="J10" s="26"/>
      <c r="K10" s="30"/>
      <c r="L10" s="30" t="s">
        <v>91</v>
      </c>
    </row>
    <row r="11" spans="1:12" ht="15">
      <c r="A11" s="12">
        <v>15</v>
      </c>
      <c r="B11" s="37" t="s">
        <v>7</v>
      </c>
      <c r="C11" s="15">
        <v>210</v>
      </c>
      <c r="D11" s="16">
        <v>39</v>
      </c>
      <c r="E11" s="2">
        <f t="shared" si="0"/>
        <v>0.18571428571428572</v>
      </c>
      <c r="F11" s="5">
        <v>4.727</v>
      </c>
      <c r="G11" s="5">
        <f t="shared" si="1"/>
        <v>184.353</v>
      </c>
      <c r="H11" s="28">
        <v>72</v>
      </c>
      <c r="J11" s="26"/>
      <c r="K11" s="30"/>
      <c r="L11" s="30" t="s">
        <v>91</v>
      </c>
    </row>
    <row r="12" spans="1:12" ht="15">
      <c r="A12" s="12">
        <v>52</v>
      </c>
      <c r="B12" s="37" t="s">
        <v>8</v>
      </c>
      <c r="C12" s="15">
        <v>45</v>
      </c>
      <c r="D12" s="16">
        <v>1</v>
      </c>
      <c r="E12" s="2">
        <f t="shared" si="0"/>
        <v>0.022222222222222223</v>
      </c>
      <c r="F12" s="5">
        <v>18.346</v>
      </c>
      <c r="G12" s="5">
        <f t="shared" si="1"/>
        <v>18.346</v>
      </c>
      <c r="H12" s="28">
        <v>10</v>
      </c>
      <c r="J12" s="26"/>
      <c r="K12" s="30"/>
      <c r="L12" s="30" t="s">
        <v>91</v>
      </c>
    </row>
    <row r="13" spans="1:12" ht="15">
      <c r="A13" s="12">
        <v>43</v>
      </c>
      <c r="B13" s="37" t="s">
        <v>60</v>
      </c>
      <c r="C13" s="15">
        <v>240</v>
      </c>
      <c r="D13" s="16">
        <v>15</v>
      </c>
      <c r="E13" s="2">
        <f t="shared" si="0"/>
        <v>0.0625</v>
      </c>
      <c r="F13" s="5">
        <v>4.263</v>
      </c>
      <c r="G13" s="5">
        <f t="shared" si="1"/>
        <v>63.945</v>
      </c>
      <c r="H13" s="28">
        <v>16</v>
      </c>
      <c r="J13" s="26"/>
      <c r="K13" s="30"/>
      <c r="L13" s="30" t="s">
        <v>91</v>
      </c>
    </row>
    <row r="14" spans="1:12" ht="15">
      <c r="A14" s="12">
        <v>55</v>
      </c>
      <c r="B14" s="37" t="s">
        <v>9</v>
      </c>
      <c r="C14" s="15">
        <v>71</v>
      </c>
      <c r="D14" s="16">
        <v>1</v>
      </c>
      <c r="E14" s="2">
        <f t="shared" si="0"/>
        <v>0.014084507042253521</v>
      </c>
      <c r="F14" s="5">
        <v>12.156</v>
      </c>
      <c r="G14" s="5">
        <f t="shared" si="1"/>
        <v>12.156</v>
      </c>
      <c r="H14" s="28">
        <v>10</v>
      </c>
      <c r="J14" s="26"/>
      <c r="K14" s="30"/>
      <c r="L14" s="30" t="s">
        <v>91</v>
      </c>
    </row>
    <row r="15" spans="1:12" ht="15">
      <c r="A15" s="12">
        <v>64</v>
      </c>
      <c r="B15" s="37" t="s">
        <v>10</v>
      </c>
      <c r="C15" s="15">
        <v>25</v>
      </c>
      <c r="D15" s="16"/>
      <c r="E15" s="2">
        <f t="shared" si="0"/>
        <v>0</v>
      </c>
      <c r="F15" s="5">
        <v>30</v>
      </c>
      <c r="G15" s="5">
        <f t="shared" si="1"/>
        <v>0</v>
      </c>
      <c r="H15" s="28">
        <v>0</v>
      </c>
      <c r="J15" s="26"/>
      <c r="K15" s="30"/>
      <c r="L15" s="30" t="s">
        <v>91</v>
      </c>
    </row>
    <row r="16" spans="1:12" ht="15">
      <c r="A16" s="12">
        <v>29</v>
      </c>
      <c r="B16" s="37" t="s">
        <v>107</v>
      </c>
      <c r="C16" s="15">
        <v>105</v>
      </c>
      <c r="D16" s="16">
        <v>14</v>
      </c>
      <c r="E16" s="2">
        <f t="shared" si="0"/>
        <v>0.13333333333333333</v>
      </c>
      <c r="F16" s="5">
        <v>8.442</v>
      </c>
      <c r="G16" s="5">
        <f t="shared" si="1"/>
        <v>118.188</v>
      </c>
      <c r="H16" s="3">
        <v>44</v>
      </c>
      <c r="J16" s="26"/>
      <c r="K16" s="30"/>
      <c r="L16" s="30" t="s">
        <v>91</v>
      </c>
    </row>
    <row r="17" spans="1:12" ht="15">
      <c r="A17" s="12">
        <v>39</v>
      </c>
      <c r="B17" s="37" t="s">
        <v>174</v>
      </c>
      <c r="C17" s="15">
        <v>67</v>
      </c>
      <c r="D17" s="16">
        <v>6</v>
      </c>
      <c r="E17" s="2">
        <f t="shared" si="0"/>
        <v>0.08955223880597014</v>
      </c>
      <c r="F17" s="5">
        <v>13.013</v>
      </c>
      <c r="G17" s="5">
        <f t="shared" si="1"/>
        <v>78.078</v>
      </c>
      <c r="H17" s="28">
        <v>24</v>
      </c>
      <c r="J17" s="26"/>
      <c r="K17" s="30"/>
      <c r="L17" s="30" t="s">
        <v>91</v>
      </c>
    </row>
    <row r="18" spans="1:12" ht="15">
      <c r="A18" s="12">
        <v>17</v>
      </c>
      <c r="B18" s="37" t="s">
        <v>62</v>
      </c>
      <c r="C18" s="15">
        <v>155</v>
      </c>
      <c r="D18" s="16">
        <v>28</v>
      </c>
      <c r="E18" s="2">
        <f t="shared" si="0"/>
        <v>0.18064516129032257</v>
      </c>
      <c r="F18" s="5">
        <v>6.045</v>
      </c>
      <c r="G18" s="5">
        <f t="shared" si="1"/>
        <v>169.26</v>
      </c>
      <c r="H18" s="3">
        <v>68</v>
      </c>
      <c r="J18" s="26"/>
      <c r="K18" s="31" t="s">
        <v>114</v>
      </c>
      <c r="L18" s="30">
        <f>SUBTOTAL(3,L9:L17)</f>
        <v>9</v>
      </c>
    </row>
    <row r="19" spans="1:12" ht="15">
      <c r="A19" s="12">
        <v>21</v>
      </c>
      <c r="B19" s="37" t="s">
        <v>11</v>
      </c>
      <c r="C19" s="15">
        <v>317</v>
      </c>
      <c r="D19" s="16">
        <v>42</v>
      </c>
      <c r="E19" s="2">
        <f t="shared" si="0"/>
        <v>0.13249211356466878</v>
      </c>
      <c r="F19" s="5">
        <v>3.529</v>
      </c>
      <c r="G19" s="5">
        <f t="shared" si="1"/>
        <v>148.218</v>
      </c>
      <c r="H19" s="3">
        <v>60</v>
      </c>
      <c r="J19" s="26"/>
      <c r="K19" s="30"/>
      <c r="L19" s="30" t="s">
        <v>219</v>
      </c>
    </row>
    <row r="20" spans="1:12" ht="15">
      <c r="A20" s="12">
        <v>42</v>
      </c>
      <c r="B20" s="37" t="s">
        <v>175</v>
      </c>
      <c r="C20" s="15">
        <v>37</v>
      </c>
      <c r="D20" s="16">
        <v>3</v>
      </c>
      <c r="E20" s="2">
        <f t="shared" si="0"/>
        <v>0.08108108108108109</v>
      </c>
      <c r="F20" s="5">
        <v>23.299</v>
      </c>
      <c r="G20" s="5">
        <f t="shared" si="1"/>
        <v>69.89699999999999</v>
      </c>
      <c r="H20" s="28">
        <v>18</v>
      </c>
      <c r="J20" s="26"/>
      <c r="K20" s="31" t="s">
        <v>220</v>
      </c>
      <c r="L20" s="30">
        <f>SUBTOTAL(3,L19:L19)</f>
        <v>1</v>
      </c>
    </row>
    <row r="21" spans="1:12" ht="15">
      <c r="A21" s="12">
        <v>7</v>
      </c>
      <c r="B21" s="37" t="s">
        <v>170</v>
      </c>
      <c r="C21" s="15">
        <v>199</v>
      </c>
      <c r="D21" s="16">
        <v>58</v>
      </c>
      <c r="E21" s="2">
        <f t="shared" si="0"/>
        <v>0.2914572864321608</v>
      </c>
      <c r="F21" s="5">
        <v>5.013</v>
      </c>
      <c r="G21" s="5">
        <f t="shared" si="1"/>
        <v>290.754</v>
      </c>
      <c r="H21" s="28">
        <v>88</v>
      </c>
      <c r="J21" s="26"/>
      <c r="K21" s="30"/>
      <c r="L21" s="30" t="s">
        <v>6</v>
      </c>
    </row>
    <row r="22" spans="1:12" ht="15">
      <c r="A22" s="12">
        <v>71</v>
      </c>
      <c r="B22" s="37" t="s">
        <v>58</v>
      </c>
      <c r="C22" s="15">
        <v>51</v>
      </c>
      <c r="D22" s="16"/>
      <c r="E22" s="2">
        <f t="shared" si="0"/>
        <v>0</v>
      </c>
      <c r="F22" s="5">
        <v>16.613</v>
      </c>
      <c r="G22" s="5">
        <f t="shared" si="1"/>
        <v>0</v>
      </c>
      <c r="H22" s="28">
        <v>0</v>
      </c>
      <c r="J22" s="26"/>
      <c r="K22" s="30"/>
      <c r="L22" s="30" t="s">
        <v>6</v>
      </c>
    </row>
    <row r="23" spans="1:12" ht="15">
      <c r="A23" s="12">
        <v>27</v>
      </c>
      <c r="B23" s="37" t="s">
        <v>46</v>
      </c>
      <c r="C23" s="15">
        <v>29</v>
      </c>
      <c r="D23" s="16">
        <v>4</v>
      </c>
      <c r="E23" s="2">
        <f t="shared" si="0"/>
        <v>0.13793103448275862</v>
      </c>
      <c r="F23" s="5">
        <v>30</v>
      </c>
      <c r="G23" s="5">
        <f t="shared" si="1"/>
        <v>120</v>
      </c>
      <c r="H23" s="28">
        <v>48</v>
      </c>
      <c r="J23" s="26"/>
      <c r="K23" s="30"/>
      <c r="L23" s="30" t="s">
        <v>6</v>
      </c>
    </row>
    <row r="24" spans="1:12" ht="15">
      <c r="A24" s="12">
        <v>38</v>
      </c>
      <c r="B24" s="37" t="s">
        <v>176</v>
      </c>
      <c r="C24" s="15">
        <v>101</v>
      </c>
      <c r="D24" s="16">
        <v>9</v>
      </c>
      <c r="E24" s="2">
        <f t="shared" si="0"/>
        <v>0.0891089108910891</v>
      </c>
      <c r="F24" s="5">
        <v>8.813</v>
      </c>
      <c r="G24" s="5">
        <f t="shared" si="1"/>
        <v>79.31700000000001</v>
      </c>
      <c r="H24" s="28">
        <v>26</v>
      </c>
      <c r="J24" s="26"/>
      <c r="K24" s="31" t="s">
        <v>221</v>
      </c>
      <c r="L24" s="30">
        <f>SUBTOTAL(3,L21:L23)</f>
        <v>3</v>
      </c>
    </row>
    <row r="25" spans="1:12" ht="15">
      <c r="A25" s="12">
        <v>58</v>
      </c>
      <c r="B25" s="37" t="s">
        <v>52</v>
      </c>
      <c r="C25" s="15">
        <v>20</v>
      </c>
      <c r="D25" s="16"/>
      <c r="E25" s="2">
        <f t="shared" si="0"/>
        <v>0</v>
      </c>
      <c r="F25" s="5">
        <v>30</v>
      </c>
      <c r="G25" s="5">
        <f t="shared" si="1"/>
        <v>0</v>
      </c>
      <c r="H25" s="28">
        <v>0</v>
      </c>
      <c r="J25" s="26"/>
      <c r="K25" s="30"/>
      <c r="L25" s="30" t="s">
        <v>222</v>
      </c>
    </row>
    <row r="26" spans="1:12" ht="15">
      <c r="A26" s="12">
        <v>25</v>
      </c>
      <c r="B26" s="37" t="s">
        <v>12</v>
      </c>
      <c r="C26" s="15">
        <v>207</v>
      </c>
      <c r="D26" s="16">
        <v>26</v>
      </c>
      <c r="E26" s="2">
        <f t="shared" si="0"/>
        <v>0.12560386473429952</v>
      </c>
      <c r="F26" s="5">
        <v>4.913</v>
      </c>
      <c r="G26" s="5">
        <f t="shared" si="1"/>
        <v>127.738</v>
      </c>
      <c r="H26" s="3">
        <v>52</v>
      </c>
      <c r="J26" s="26"/>
      <c r="K26" s="31" t="s">
        <v>115</v>
      </c>
      <c r="L26" s="30">
        <f>SUBTOTAL(3,L25:L25)</f>
        <v>1</v>
      </c>
    </row>
    <row r="27" spans="1:12" ht="15">
      <c r="A27" s="12">
        <v>22</v>
      </c>
      <c r="B27" s="37" t="s">
        <v>13</v>
      </c>
      <c r="C27" s="15">
        <v>30</v>
      </c>
      <c r="D27" s="16">
        <v>5</v>
      </c>
      <c r="E27" s="2">
        <f t="shared" si="0"/>
        <v>0.16666666666666666</v>
      </c>
      <c r="F27" s="5">
        <v>29.467</v>
      </c>
      <c r="G27" s="5">
        <f t="shared" si="1"/>
        <v>147.33499999999998</v>
      </c>
      <c r="H27" s="28">
        <v>58</v>
      </c>
      <c r="J27" s="26"/>
      <c r="K27" s="30"/>
      <c r="L27" s="30" t="s">
        <v>70</v>
      </c>
    </row>
    <row r="28" spans="1:12" ht="15">
      <c r="A28" s="12">
        <v>3</v>
      </c>
      <c r="B28" s="37" t="s">
        <v>14</v>
      </c>
      <c r="C28" s="15">
        <v>61</v>
      </c>
      <c r="D28" s="16">
        <v>28</v>
      </c>
      <c r="E28" s="2">
        <f t="shared" si="0"/>
        <v>0.45901639344262296</v>
      </c>
      <c r="F28" s="5">
        <v>14.013</v>
      </c>
      <c r="G28" s="5">
        <f t="shared" si="1"/>
        <v>392.364</v>
      </c>
      <c r="H28" s="28">
        <v>96</v>
      </c>
      <c r="J28" s="26"/>
      <c r="K28" s="30"/>
      <c r="L28" s="30" t="s">
        <v>70</v>
      </c>
    </row>
    <row r="29" spans="1:12" ht="15">
      <c r="A29" s="12">
        <v>34</v>
      </c>
      <c r="B29" s="37" t="s">
        <v>177</v>
      </c>
      <c r="C29" s="15">
        <v>34</v>
      </c>
      <c r="D29" s="16">
        <v>3</v>
      </c>
      <c r="E29" s="2">
        <f t="shared" si="0"/>
        <v>0.08823529411764706</v>
      </c>
      <c r="F29" s="5">
        <v>29.467</v>
      </c>
      <c r="G29" s="5">
        <f t="shared" si="1"/>
        <v>88.401</v>
      </c>
      <c r="H29" s="28">
        <v>34</v>
      </c>
      <c r="J29" s="26"/>
      <c r="K29" s="30"/>
      <c r="L29" s="30" t="s">
        <v>70</v>
      </c>
    </row>
    <row r="30" spans="1:12" ht="15">
      <c r="A30" s="12">
        <v>31</v>
      </c>
      <c r="B30" s="37" t="s">
        <v>171</v>
      </c>
      <c r="C30" s="15">
        <v>66</v>
      </c>
      <c r="D30" s="17">
        <v>8</v>
      </c>
      <c r="E30" s="2">
        <f t="shared" si="0"/>
        <v>0.12121212121212122</v>
      </c>
      <c r="F30" s="5">
        <v>13.013</v>
      </c>
      <c r="G30" s="5">
        <f t="shared" si="1"/>
        <v>104.104</v>
      </c>
      <c r="H30" s="28">
        <v>40</v>
      </c>
      <c r="J30" s="26"/>
      <c r="K30" s="30"/>
      <c r="L30" s="30" t="s">
        <v>70</v>
      </c>
    </row>
    <row r="31" spans="1:12" ht="15">
      <c r="A31" s="12">
        <v>68</v>
      </c>
      <c r="B31" s="37" t="s">
        <v>178</v>
      </c>
      <c r="C31" s="15">
        <v>39</v>
      </c>
      <c r="D31" s="16"/>
      <c r="E31" s="2">
        <f t="shared" si="0"/>
        <v>0</v>
      </c>
      <c r="F31" s="5">
        <v>23.299</v>
      </c>
      <c r="G31" s="5">
        <f t="shared" si="1"/>
        <v>0</v>
      </c>
      <c r="H31" s="28">
        <v>0</v>
      </c>
      <c r="J31" s="26"/>
      <c r="K31" s="30"/>
      <c r="L31" s="30" t="s">
        <v>70</v>
      </c>
    </row>
    <row r="32" spans="1:12" ht="15">
      <c r="A32" s="12">
        <v>41</v>
      </c>
      <c r="B32" s="37" t="s">
        <v>35</v>
      </c>
      <c r="C32" s="15">
        <v>100</v>
      </c>
      <c r="D32" s="16">
        <v>8</v>
      </c>
      <c r="E32" s="2">
        <f t="shared" si="0"/>
        <v>0.08</v>
      </c>
      <c r="F32" s="5">
        <v>8.813</v>
      </c>
      <c r="G32" s="5">
        <f t="shared" si="1"/>
        <v>70.504</v>
      </c>
      <c r="H32" s="3">
        <v>20</v>
      </c>
      <c r="J32" s="26"/>
      <c r="K32" s="30"/>
      <c r="L32" s="30" t="s">
        <v>70</v>
      </c>
    </row>
    <row r="33" spans="1:12" ht="15">
      <c r="A33" s="12">
        <v>13</v>
      </c>
      <c r="B33" s="37" t="s">
        <v>61</v>
      </c>
      <c r="C33" s="15">
        <v>309</v>
      </c>
      <c r="D33" s="16">
        <v>54</v>
      </c>
      <c r="E33" s="2">
        <f t="shared" si="0"/>
        <v>0.17475728155339806</v>
      </c>
      <c r="F33" s="5">
        <v>3.613</v>
      </c>
      <c r="G33" s="5">
        <f t="shared" si="1"/>
        <v>195.102</v>
      </c>
      <c r="H33" s="3">
        <v>76</v>
      </c>
      <c r="J33" s="26"/>
      <c r="K33" s="30"/>
      <c r="L33" s="30" t="s">
        <v>70</v>
      </c>
    </row>
    <row r="34" spans="1:12" ht="15">
      <c r="A34" s="12">
        <v>36</v>
      </c>
      <c r="B34" s="37" t="s">
        <v>63</v>
      </c>
      <c r="C34" s="15">
        <v>146</v>
      </c>
      <c r="D34" s="17">
        <v>13</v>
      </c>
      <c r="E34" s="2">
        <f t="shared" si="0"/>
        <v>0.08904109589041095</v>
      </c>
      <c r="F34" s="5">
        <v>6.392</v>
      </c>
      <c r="G34" s="5">
        <f t="shared" si="1"/>
        <v>83.096</v>
      </c>
      <c r="H34" s="28">
        <v>30</v>
      </c>
      <c r="J34" s="26"/>
      <c r="K34" s="30"/>
      <c r="L34" s="30" t="s">
        <v>70</v>
      </c>
    </row>
    <row r="35" spans="1:12" ht="15">
      <c r="A35" s="12">
        <v>9</v>
      </c>
      <c r="B35" s="37" t="s">
        <v>15</v>
      </c>
      <c r="C35" s="15">
        <v>34</v>
      </c>
      <c r="D35" s="16">
        <v>8</v>
      </c>
      <c r="E35" s="2">
        <f t="shared" si="0"/>
        <v>0.23529411764705882</v>
      </c>
      <c r="F35" s="5">
        <v>29.467</v>
      </c>
      <c r="G35" s="5">
        <f t="shared" si="1"/>
        <v>235.736</v>
      </c>
      <c r="H35" s="3">
        <v>84</v>
      </c>
      <c r="J35" s="26"/>
      <c r="K35" s="30"/>
      <c r="L35" s="30" t="s">
        <v>70</v>
      </c>
    </row>
    <row r="36" spans="1:12" ht="15">
      <c r="A36" s="12">
        <v>20</v>
      </c>
      <c r="B36" s="37" t="s">
        <v>16</v>
      </c>
      <c r="C36" s="15">
        <v>107</v>
      </c>
      <c r="D36" s="16">
        <v>18</v>
      </c>
      <c r="E36" s="2">
        <f t="shared" si="0"/>
        <v>0.16822429906542055</v>
      </c>
      <c r="F36" s="5">
        <v>8.442</v>
      </c>
      <c r="G36" s="5">
        <f t="shared" si="1"/>
        <v>151.95600000000002</v>
      </c>
      <c r="H36" s="28">
        <v>62</v>
      </c>
      <c r="J36" s="26"/>
      <c r="K36" s="30"/>
      <c r="L36" s="30" t="s">
        <v>70</v>
      </c>
    </row>
    <row r="37" spans="1:12" ht="15">
      <c r="A37" s="12">
        <v>66</v>
      </c>
      <c r="B37" s="37" t="s">
        <v>179</v>
      </c>
      <c r="C37" s="15">
        <v>28</v>
      </c>
      <c r="D37" s="16"/>
      <c r="E37" s="2">
        <f t="shared" si="0"/>
        <v>0</v>
      </c>
      <c r="F37" s="5">
        <v>30</v>
      </c>
      <c r="G37" s="5">
        <f t="shared" si="1"/>
        <v>0</v>
      </c>
      <c r="H37" s="28">
        <v>0</v>
      </c>
      <c r="J37" s="26"/>
      <c r="K37" s="30"/>
      <c r="L37" s="30" t="s">
        <v>70</v>
      </c>
    </row>
    <row r="38" spans="1:12" ht="15">
      <c r="A38" s="12">
        <v>59</v>
      </c>
      <c r="B38" s="37" t="s">
        <v>64</v>
      </c>
      <c r="C38" s="15">
        <v>20</v>
      </c>
      <c r="D38" s="16"/>
      <c r="E38" s="2">
        <f t="shared" si="0"/>
        <v>0</v>
      </c>
      <c r="F38" s="5">
        <v>30</v>
      </c>
      <c r="G38" s="5">
        <f t="shared" si="1"/>
        <v>0</v>
      </c>
      <c r="H38" s="28">
        <v>0</v>
      </c>
      <c r="J38" s="26"/>
      <c r="K38" s="30"/>
      <c r="L38" s="30" t="s">
        <v>70</v>
      </c>
    </row>
    <row r="39" spans="1:12" ht="15">
      <c r="A39" s="12">
        <v>54</v>
      </c>
      <c r="B39" s="37" t="s">
        <v>180</v>
      </c>
      <c r="C39" s="15">
        <v>70</v>
      </c>
      <c r="D39" s="16">
        <v>1</v>
      </c>
      <c r="E39" s="2">
        <f t="shared" si="0"/>
        <v>0.014285714285714285</v>
      </c>
      <c r="F39" s="5">
        <v>12.156</v>
      </c>
      <c r="G39" s="5">
        <f t="shared" si="1"/>
        <v>12.156</v>
      </c>
      <c r="H39" s="28">
        <v>10</v>
      </c>
      <c r="J39" s="26"/>
      <c r="K39" s="30"/>
      <c r="L39" s="30" t="s">
        <v>70</v>
      </c>
    </row>
    <row r="40" spans="1:12" ht="15">
      <c r="A40" s="12">
        <v>35</v>
      </c>
      <c r="B40" s="37" t="s">
        <v>108</v>
      </c>
      <c r="C40" s="15">
        <v>60</v>
      </c>
      <c r="D40" s="16">
        <v>6</v>
      </c>
      <c r="E40" s="2">
        <f t="shared" si="0"/>
        <v>0.1</v>
      </c>
      <c r="F40" s="5">
        <v>14.013</v>
      </c>
      <c r="G40" s="5">
        <f t="shared" si="1"/>
        <v>84.078</v>
      </c>
      <c r="H40" s="28">
        <v>32</v>
      </c>
      <c r="J40" s="26"/>
      <c r="K40" s="30"/>
      <c r="L40" s="30" t="s">
        <v>70</v>
      </c>
    </row>
    <row r="41" spans="1:12" ht="15">
      <c r="A41" s="12">
        <v>18</v>
      </c>
      <c r="B41" s="37" t="s">
        <v>181</v>
      </c>
      <c r="C41" s="15">
        <v>50</v>
      </c>
      <c r="D41" s="16">
        <v>10</v>
      </c>
      <c r="E41" s="2">
        <f aca="true" t="shared" si="2" ref="E41:E72">+D41/C41</f>
        <v>0.2</v>
      </c>
      <c r="F41" s="5">
        <v>16.613</v>
      </c>
      <c r="G41" s="5">
        <f aca="true" t="shared" si="3" ref="G41:G72">+F41*D41</f>
        <v>166.13</v>
      </c>
      <c r="H41" s="28">
        <v>66</v>
      </c>
      <c r="J41" s="26"/>
      <c r="K41" s="30"/>
      <c r="L41" s="30" t="s">
        <v>70</v>
      </c>
    </row>
    <row r="42" spans="1:12" ht="15">
      <c r="A42" s="12">
        <v>45</v>
      </c>
      <c r="B42" s="37" t="s">
        <v>17</v>
      </c>
      <c r="C42" s="15">
        <v>20</v>
      </c>
      <c r="D42" s="16">
        <v>2</v>
      </c>
      <c r="E42" s="2">
        <f t="shared" si="2"/>
        <v>0.1</v>
      </c>
      <c r="F42" s="5">
        <v>30</v>
      </c>
      <c r="G42" s="5">
        <f t="shared" si="3"/>
        <v>60</v>
      </c>
      <c r="H42" s="3">
        <v>12</v>
      </c>
      <c r="J42" s="26"/>
      <c r="K42" s="31" t="s">
        <v>116</v>
      </c>
      <c r="L42" s="30">
        <f>SUBTOTAL(3,L27:L41)</f>
        <v>15</v>
      </c>
    </row>
    <row r="43" spans="1:12" ht="15">
      <c r="A43" s="12">
        <v>62</v>
      </c>
      <c r="B43" s="37" t="s">
        <v>18</v>
      </c>
      <c r="C43" s="15">
        <v>22</v>
      </c>
      <c r="D43" s="16"/>
      <c r="E43" s="2">
        <f t="shared" si="2"/>
        <v>0</v>
      </c>
      <c r="F43" s="5">
        <v>30</v>
      </c>
      <c r="G43" s="5">
        <f t="shared" si="3"/>
        <v>0</v>
      </c>
      <c r="H43" s="28">
        <v>0</v>
      </c>
      <c r="J43" s="26"/>
      <c r="K43" s="30"/>
      <c r="L43" s="30" t="s">
        <v>223</v>
      </c>
    </row>
    <row r="44" spans="1:12" ht="15">
      <c r="A44" s="12">
        <v>44</v>
      </c>
      <c r="B44" s="37" t="s">
        <v>19</v>
      </c>
      <c r="C44" s="15">
        <v>40</v>
      </c>
      <c r="D44" s="16">
        <v>3</v>
      </c>
      <c r="E44" s="2">
        <f t="shared" si="2"/>
        <v>0.075</v>
      </c>
      <c r="F44" s="5">
        <v>20.513</v>
      </c>
      <c r="G44" s="5">
        <f t="shared" si="3"/>
        <v>61.539</v>
      </c>
      <c r="H44" s="28">
        <v>14</v>
      </c>
      <c r="J44" s="26"/>
      <c r="K44" s="30"/>
      <c r="L44" s="30" t="s">
        <v>223</v>
      </c>
    </row>
    <row r="45" spans="1:12" ht="15">
      <c r="A45" s="12">
        <v>14</v>
      </c>
      <c r="B45" s="37" t="s">
        <v>20</v>
      </c>
      <c r="C45" s="15">
        <v>160</v>
      </c>
      <c r="D45" s="16">
        <v>32</v>
      </c>
      <c r="E45" s="2">
        <f t="shared" si="2"/>
        <v>0.2</v>
      </c>
      <c r="F45" s="5">
        <v>5.888</v>
      </c>
      <c r="G45" s="5">
        <f t="shared" si="3"/>
        <v>188.416</v>
      </c>
      <c r="H45" s="28">
        <v>74</v>
      </c>
      <c r="J45" s="26"/>
      <c r="K45" s="30"/>
      <c r="L45" s="30" t="s">
        <v>223</v>
      </c>
    </row>
    <row r="46" spans="1:12" ht="15">
      <c r="A46" s="12">
        <v>72</v>
      </c>
      <c r="B46" s="37" t="s">
        <v>182</v>
      </c>
      <c r="C46" s="15">
        <v>56</v>
      </c>
      <c r="D46" s="16"/>
      <c r="E46" s="2">
        <f t="shared" si="2"/>
        <v>0</v>
      </c>
      <c r="F46" s="5">
        <v>15.195</v>
      </c>
      <c r="G46" s="5">
        <f t="shared" si="3"/>
        <v>0</v>
      </c>
      <c r="H46" s="28">
        <v>0</v>
      </c>
      <c r="J46" s="26"/>
      <c r="K46" s="30"/>
      <c r="L46" s="30" t="s">
        <v>223</v>
      </c>
    </row>
    <row r="47" spans="1:12" ht="15">
      <c r="A47" s="12">
        <v>5</v>
      </c>
      <c r="B47" s="37" t="s">
        <v>183</v>
      </c>
      <c r="C47" s="15">
        <v>560</v>
      </c>
      <c r="D47" s="16">
        <v>136</v>
      </c>
      <c r="E47" s="2">
        <f t="shared" si="2"/>
        <v>0.24285714285714285</v>
      </c>
      <c r="F47" s="5">
        <v>2.406</v>
      </c>
      <c r="G47" s="5">
        <f t="shared" si="3"/>
        <v>327.216</v>
      </c>
      <c r="H47" s="3">
        <v>92</v>
      </c>
      <c r="J47" s="26"/>
      <c r="K47" s="30"/>
      <c r="L47" s="30" t="s">
        <v>223</v>
      </c>
    </row>
    <row r="48" spans="1:12" ht="15">
      <c r="A48" s="12">
        <v>24</v>
      </c>
      <c r="B48" s="37" t="s">
        <v>65</v>
      </c>
      <c r="C48" s="15">
        <v>51</v>
      </c>
      <c r="D48" s="16">
        <v>8</v>
      </c>
      <c r="E48" s="2">
        <f t="shared" si="2"/>
        <v>0.1568627450980392</v>
      </c>
      <c r="F48" s="5">
        <v>16.613</v>
      </c>
      <c r="G48" s="5">
        <f t="shared" si="3"/>
        <v>132.904</v>
      </c>
      <c r="H48" s="28">
        <v>54</v>
      </c>
      <c r="J48" s="26"/>
      <c r="K48" s="30"/>
      <c r="L48" s="30" t="s">
        <v>223</v>
      </c>
    </row>
    <row r="49" spans="1:12" ht="15">
      <c r="A49" s="12">
        <v>65</v>
      </c>
      <c r="B49" s="37" t="s">
        <v>21</v>
      </c>
      <c r="C49" s="15">
        <v>26</v>
      </c>
      <c r="D49" s="16"/>
      <c r="E49" s="2">
        <f t="shared" si="2"/>
        <v>0</v>
      </c>
      <c r="F49" s="5">
        <v>30</v>
      </c>
      <c r="G49" s="5">
        <f t="shared" si="3"/>
        <v>0</v>
      </c>
      <c r="H49" s="28">
        <v>0</v>
      </c>
      <c r="J49" s="26"/>
      <c r="K49" s="30"/>
      <c r="L49" s="30" t="s">
        <v>223</v>
      </c>
    </row>
    <row r="50" spans="1:12" ht="15">
      <c r="A50" s="12">
        <v>70</v>
      </c>
      <c r="B50" s="37" t="s">
        <v>66</v>
      </c>
      <c r="C50" s="15">
        <v>47</v>
      </c>
      <c r="D50" s="16"/>
      <c r="E50" s="2">
        <f t="shared" si="2"/>
        <v>0</v>
      </c>
      <c r="F50" s="5">
        <v>18.346</v>
      </c>
      <c r="G50" s="5">
        <f t="shared" si="3"/>
        <v>0</v>
      </c>
      <c r="H50" s="28">
        <v>0</v>
      </c>
      <c r="J50" s="26"/>
      <c r="K50" s="30"/>
      <c r="L50" s="30" t="s">
        <v>223</v>
      </c>
    </row>
    <row r="51" spans="1:12" ht="15">
      <c r="A51" s="12">
        <v>47</v>
      </c>
      <c r="B51" s="37" t="s">
        <v>22</v>
      </c>
      <c r="C51" s="15">
        <v>110</v>
      </c>
      <c r="D51" s="16">
        <v>7</v>
      </c>
      <c r="E51" s="2">
        <f t="shared" si="2"/>
        <v>0.06363636363636363</v>
      </c>
      <c r="F51" s="5">
        <v>8.104</v>
      </c>
      <c r="G51" s="5">
        <f t="shared" si="3"/>
        <v>56.727999999999994</v>
      </c>
      <c r="H51" s="28">
        <v>10</v>
      </c>
      <c r="J51" s="26"/>
      <c r="K51" s="30"/>
      <c r="L51" s="30" t="s">
        <v>223</v>
      </c>
    </row>
    <row r="52" spans="1:12" ht="15">
      <c r="A52" s="12">
        <v>46</v>
      </c>
      <c r="B52" s="37" t="s">
        <v>184</v>
      </c>
      <c r="C52" s="15">
        <v>25</v>
      </c>
      <c r="D52" s="16">
        <v>2</v>
      </c>
      <c r="E52" s="2">
        <f t="shared" si="2"/>
        <v>0.08</v>
      </c>
      <c r="F52" s="5">
        <v>30</v>
      </c>
      <c r="G52" s="5">
        <f t="shared" si="3"/>
        <v>60</v>
      </c>
      <c r="H52" s="28">
        <v>10</v>
      </c>
      <c r="J52" s="26"/>
      <c r="K52" s="30"/>
      <c r="L52" s="30" t="s">
        <v>223</v>
      </c>
    </row>
    <row r="53" spans="1:12" ht="15">
      <c r="A53" s="12">
        <v>30</v>
      </c>
      <c r="B53" s="37" t="s">
        <v>23</v>
      </c>
      <c r="C53" s="15">
        <v>37</v>
      </c>
      <c r="D53" s="16">
        <v>5</v>
      </c>
      <c r="E53" s="2">
        <f t="shared" si="2"/>
        <v>0.13513513513513514</v>
      </c>
      <c r="F53" s="5">
        <v>23.299</v>
      </c>
      <c r="G53" s="5">
        <f t="shared" si="3"/>
        <v>116.495</v>
      </c>
      <c r="H53" s="28">
        <v>42</v>
      </c>
      <c r="J53" s="26"/>
      <c r="K53" s="30"/>
      <c r="L53" s="30" t="s">
        <v>223</v>
      </c>
    </row>
    <row r="54" spans="1:12" ht="15">
      <c r="A54" s="12">
        <v>8</v>
      </c>
      <c r="B54" s="37" t="s">
        <v>24</v>
      </c>
      <c r="C54" s="15">
        <v>184</v>
      </c>
      <c r="D54" s="16">
        <v>52</v>
      </c>
      <c r="E54" s="2">
        <f t="shared" si="2"/>
        <v>0.2826086956521739</v>
      </c>
      <c r="F54" s="5">
        <v>5.346</v>
      </c>
      <c r="G54" s="5">
        <f t="shared" si="3"/>
        <v>277.992</v>
      </c>
      <c r="H54" s="28">
        <v>86</v>
      </c>
      <c r="J54" s="26"/>
      <c r="K54" s="30"/>
      <c r="L54" s="30" t="s">
        <v>223</v>
      </c>
    </row>
    <row r="55" spans="1:12" ht="15">
      <c r="A55" s="12">
        <v>67</v>
      </c>
      <c r="B55" s="37" t="s">
        <v>185</v>
      </c>
      <c r="C55" s="15">
        <v>30</v>
      </c>
      <c r="D55" s="16"/>
      <c r="E55" s="2">
        <f t="shared" si="2"/>
        <v>0</v>
      </c>
      <c r="F55" s="5">
        <v>29.467</v>
      </c>
      <c r="G55" s="5">
        <f t="shared" si="3"/>
        <v>0</v>
      </c>
      <c r="H55" s="28">
        <v>0</v>
      </c>
      <c r="J55" s="26"/>
      <c r="K55" s="30"/>
      <c r="L55" s="30" t="s">
        <v>223</v>
      </c>
    </row>
    <row r="56" spans="1:12" ht="15">
      <c r="A56" s="12">
        <v>37</v>
      </c>
      <c r="B56" s="37" t="s">
        <v>25</v>
      </c>
      <c r="C56" s="15">
        <v>50</v>
      </c>
      <c r="D56" s="16">
        <v>5</v>
      </c>
      <c r="E56" s="2">
        <f t="shared" si="2"/>
        <v>0.1</v>
      </c>
      <c r="F56" s="5">
        <v>16.613</v>
      </c>
      <c r="G56" s="5">
        <f t="shared" si="3"/>
        <v>83.065</v>
      </c>
      <c r="H56" s="3">
        <v>28</v>
      </c>
      <c r="J56" s="26"/>
      <c r="K56" s="30"/>
      <c r="L56" s="30" t="s">
        <v>223</v>
      </c>
    </row>
    <row r="57" spans="1:12" ht="15">
      <c r="A57" s="12">
        <v>60</v>
      </c>
      <c r="B57" s="37" t="s">
        <v>26</v>
      </c>
      <c r="C57" s="15">
        <v>20</v>
      </c>
      <c r="D57" s="16"/>
      <c r="E57" s="2">
        <f t="shared" si="2"/>
        <v>0</v>
      </c>
      <c r="F57" s="5">
        <v>30</v>
      </c>
      <c r="G57" s="5">
        <f t="shared" si="3"/>
        <v>0</v>
      </c>
      <c r="H57" s="28">
        <v>0</v>
      </c>
      <c r="J57" s="26"/>
      <c r="K57" s="30"/>
      <c r="L57" s="30" t="s">
        <v>223</v>
      </c>
    </row>
    <row r="58" spans="1:12" ht="15">
      <c r="A58" s="12">
        <v>23</v>
      </c>
      <c r="B58" s="37" t="s">
        <v>172</v>
      </c>
      <c r="C58" s="15">
        <v>218</v>
      </c>
      <c r="D58" s="16">
        <v>30</v>
      </c>
      <c r="E58" s="2">
        <f t="shared" si="2"/>
        <v>0.13761467889908258</v>
      </c>
      <c r="F58" s="5">
        <v>4.727</v>
      </c>
      <c r="G58" s="5">
        <f t="shared" si="3"/>
        <v>141.81</v>
      </c>
      <c r="H58" s="28">
        <v>56</v>
      </c>
      <c r="J58" s="26"/>
      <c r="K58" s="31" t="s">
        <v>224</v>
      </c>
      <c r="L58" s="30">
        <f>SUBTOTAL(3,L43:L57)</f>
        <v>15</v>
      </c>
    </row>
    <row r="59" spans="1:12" ht="15">
      <c r="A59" s="12">
        <v>12</v>
      </c>
      <c r="B59" s="37" t="s">
        <v>173</v>
      </c>
      <c r="C59" s="15">
        <v>102</v>
      </c>
      <c r="D59" s="16">
        <v>23</v>
      </c>
      <c r="E59" s="2">
        <f t="shared" si="2"/>
        <v>0.22549019607843138</v>
      </c>
      <c r="F59" s="5">
        <v>8.813</v>
      </c>
      <c r="G59" s="5">
        <f t="shared" si="3"/>
        <v>202.699</v>
      </c>
      <c r="H59" s="28">
        <v>78</v>
      </c>
      <c r="J59" s="26"/>
      <c r="K59" s="30"/>
      <c r="L59" s="30" t="s">
        <v>93</v>
      </c>
    </row>
    <row r="60" spans="1:12" ht="15">
      <c r="A60" s="12">
        <v>69</v>
      </c>
      <c r="B60" s="37" t="s">
        <v>67</v>
      </c>
      <c r="C60" s="15">
        <v>44</v>
      </c>
      <c r="D60" s="16"/>
      <c r="E60" s="2">
        <f t="shared" si="2"/>
        <v>0</v>
      </c>
      <c r="F60" s="5">
        <v>20.513</v>
      </c>
      <c r="G60" s="5">
        <f t="shared" si="3"/>
        <v>0</v>
      </c>
      <c r="H60" s="28">
        <v>0</v>
      </c>
      <c r="J60" s="26"/>
      <c r="K60" s="31" t="s">
        <v>117</v>
      </c>
      <c r="L60" s="30">
        <f>SUBTOTAL(3,L59:L59)</f>
        <v>1</v>
      </c>
    </row>
    <row r="61" spans="1:12" ht="15">
      <c r="A61" s="12">
        <v>40</v>
      </c>
      <c r="B61" s="37" t="s">
        <v>59</v>
      </c>
      <c r="C61" s="15">
        <v>45</v>
      </c>
      <c r="D61" s="16">
        <v>4</v>
      </c>
      <c r="E61" s="2">
        <f t="shared" si="2"/>
        <v>0.08888888888888889</v>
      </c>
      <c r="F61" s="5">
        <v>18.346</v>
      </c>
      <c r="G61" s="5">
        <f t="shared" si="3"/>
        <v>73.384</v>
      </c>
      <c r="H61" s="28">
        <v>22</v>
      </c>
      <c r="J61" s="26"/>
      <c r="K61" s="30"/>
      <c r="L61" s="30" t="s">
        <v>100</v>
      </c>
    </row>
    <row r="62" spans="1:12" ht="15">
      <c r="A62" s="12">
        <v>19</v>
      </c>
      <c r="B62" s="37" t="s">
        <v>109</v>
      </c>
      <c r="C62" s="15">
        <v>60</v>
      </c>
      <c r="D62" s="16">
        <v>11</v>
      </c>
      <c r="E62" s="2">
        <f t="shared" si="2"/>
        <v>0.18333333333333332</v>
      </c>
      <c r="F62" s="5">
        <v>14.013</v>
      </c>
      <c r="G62" s="5">
        <f t="shared" si="3"/>
        <v>154.143</v>
      </c>
      <c r="H62" s="28">
        <v>64</v>
      </c>
      <c r="J62" s="26"/>
      <c r="K62" s="30"/>
      <c r="L62" s="30" t="s">
        <v>100</v>
      </c>
    </row>
    <row r="63" spans="1:12" ht="15">
      <c r="A63" s="12">
        <v>53</v>
      </c>
      <c r="B63" s="37" t="s">
        <v>27</v>
      </c>
      <c r="C63" s="15">
        <v>55</v>
      </c>
      <c r="D63" s="16">
        <v>1</v>
      </c>
      <c r="E63" s="2">
        <f t="shared" si="2"/>
        <v>0.01818181818181818</v>
      </c>
      <c r="F63" s="5">
        <v>15.195</v>
      </c>
      <c r="G63" s="5">
        <f t="shared" si="3"/>
        <v>15.195</v>
      </c>
      <c r="H63" s="28">
        <v>10</v>
      </c>
      <c r="J63" s="26"/>
      <c r="K63" s="30"/>
      <c r="L63" s="30" t="s">
        <v>100</v>
      </c>
    </row>
    <row r="64" spans="1:12" ht="15">
      <c r="A64" s="12">
        <v>57</v>
      </c>
      <c r="B64" s="37" t="s">
        <v>51</v>
      </c>
      <c r="C64" s="15">
        <v>0</v>
      </c>
      <c r="D64" s="16"/>
      <c r="E64" s="2" t="e">
        <f t="shared" si="2"/>
        <v>#DIV/0!</v>
      </c>
      <c r="F64" s="5">
        <v>30</v>
      </c>
      <c r="G64" s="5">
        <f t="shared" si="3"/>
        <v>0</v>
      </c>
      <c r="H64" s="28">
        <v>0</v>
      </c>
      <c r="J64" s="26"/>
      <c r="K64" s="30"/>
      <c r="L64" s="30" t="s">
        <v>100</v>
      </c>
    </row>
    <row r="65" spans="1:12" ht="15">
      <c r="A65" s="12">
        <v>6</v>
      </c>
      <c r="B65" s="37" t="s">
        <v>28</v>
      </c>
      <c r="C65" s="15">
        <v>80</v>
      </c>
      <c r="D65" s="16">
        <v>28</v>
      </c>
      <c r="E65" s="2">
        <f t="shared" si="2"/>
        <v>0.35</v>
      </c>
      <c r="F65" s="5">
        <v>10.763</v>
      </c>
      <c r="G65" s="5">
        <f t="shared" si="3"/>
        <v>301.364</v>
      </c>
      <c r="H65" s="28">
        <v>90</v>
      </c>
      <c r="J65" s="26"/>
      <c r="K65" s="30"/>
      <c r="L65" s="30" t="s">
        <v>100</v>
      </c>
    </row>
    <row r="66" spans="1:12" ht="15">
      <c r="A66" s="12">
        <v>4</v>
      </c>
      <c r="B66" s="37" t="s">
        <v>186</v>
      </c>
      <c r="C66" s="15">
        <v>247</v>
      </c>
      <c r="D66" s="16">
        <v>78</v>
      </c>
      <c r="E66" s="2">
        <f t="shared" si="2"/>
        <v>0.3157894736842105</v>
      </c>
      <c r="F66" s="5">
        <v>4.263</v>
      </c>
      <c r="G66" s="5">
        <f t="shared" si="3"/>
        <v>332.514</v>
      </c>
      <c r="H66" s="28">
        <v>94</v>
      </c>
      <c r="J66" s="26"/>
      <c r="K66" s="30"/>
      <c r="L66" s="30" t="s">
        <v>100</v>
      </c>
    </row>
    <row r="67" spans="1:12" ht="15">
      <c r="A67" s="12">
        <v>56</v>
      </c>
      <c r="B67" s="37" t="s">
        <v>187</v>
      </c>
      <c r="C67" s="15">
        <v>0</v>
      </c>
      <c r="D67" s="16">
        <v>0</v>
      </c>
      <c r="E67" s="2" t="e">
        <f t="shared" si="2"/>
        <v>#DIV/0!</v>
      </c>
      <c r="F67" s="5">
        <v>30</v>
      </c>
      <c r="G67" s="5">
        <f t="shared" si="3"/>
        <v>0</v>
      </c>
      <c r="H67" s="28">
        <v>0</v>
      </c>
      <c r="J67" s="26"/>
      <c r="K67" s="30"/>
      <c r="L67" s="30" t="s">
        <v>100</v>
      </c>
    </row>
    <row r="68" spans="1:12" ht="15">
      <c r="A68" s="12">
        <v>10</v>
      </c>
      <c r="B68" s="37" t="s">
        <v>29</v>
      </c>
      <c r="C68" s="15">
        <v>75</v>
      </c>
      <c r="D68" s="17">
        <v>19</v>
      </c>
      <c r="E68" s="2">
        <f t="shared" si="2"/>
        <v>0.25333333333333335</v>
      </c>
      <c r="F68" s="5">
        <v>11.413</v>
      </c>
      <c r="G68" s="5">
        <f t="shared" si="3"/>
        <v>216.847</v>
      </c>
      <c r="H68" s="28">
        <v>82</v>
      </c>
      <c r="J68" s="26"/>
      <c r="K68" s="30"/>
      <c r="L68" s="30" t="s">
        <v>100</v>
      </c>
    </row>
    <row r="69" spans="1:12" ht="15">
      <c r="A69" s="12">
        <v>48</v>
      </c>
      <c r="B69" s="37" t="s">
        <v>30</v>
      </c>
      <c r="C69" s="15">
        <v>244</v>
      </c>
      <c r="D69" s="17">
        <v>12</v>
      </c>
      <c r="E69" s="2">
        <f t="shared" si="2"/>
        <v>0.04918032786885246</v>
      </c>
      <c r="F69" s="5">
        <v>4.263</v>
      </c>
      <c r="G69" s="5">
        <f t="shared" si="3"/>
        <v>51.156</v>
      </c>
      <c r="H69" s="28">
        <v>10</v>
      </c>
      <c r="J69" s="26"/>
      <c r="K69" s="30"/>
      <c r="L69" s="30" t="s">
        <v>100</v>
      </c>
    </row>
    <row r="70" spans="1:12" ht="15">
      <c r="A70" s="12">
        <v>16</v>
      </c>
      <c r="B70" s="37" t="s">
        <v>31</v>
      </c>
      <c r="C70" s="15">
        <v>50</v>
      </c>
      <c r="D70" s="16">
        <v>11</v>
      </c>
      <c r="E70" s="2">
        <f t="shared" si="2"/>
        <v>0.22</v>
      </c>
      <c r="F70" s="5">
        <v>16.613</v>
      </c>
      <c r="G70" s="5">
        <f t="shared" si="3"/>
        <v>182.743</v>
      </c>
      <c r="H70" s="28">
        <v>70</v>
      </c>
      <c r="J70" s="26"/>
      <c r="K70" s="30"/>
      <c r="L70" s="30" t="s">
        <v>100</v>
      </c>
    </row>
    <row r="71" spans="1:12" ht="15">
      <c r="A71" s="12">
        <v>63</v>
      </c>
      <c r="B71" s="37" t="s">
        <v>110</v>
      </c>
      <c r="C71" s="15">
        <v>22</v>
      </c>
      <c r="D71" s="16"/>
      <c r="E71" s="2">
        <f t="shared" si="2"/>
        <v>0</v>
      </c>
      <c r="F71" s="5">
        <v>30</v>
      </c>
      <c r="G71" s="5">
        <f t="shared" si="3"/>
        <v>0</v>
      </c>
      <c r="H71" s="28">
        <v>0</v>
      </c>
      <c r="J71" s="26"/>
      <c r="K71" s="30"/>
      <c r="L71" s="30" t="s">
        <v>100</v>
      </c>
    </row>
    <row r="72" spans="1:12" ht="15">
      <c r="A72" s="12">
        <v>1</v>
      </c>
      <c r="B72" s="37" t="s">
        <v>68</v>
      </c>
      <c r="C72" s="15">
        <v>121</v>
      </c>
      <c r="D72" s="16">
        <v>55</v>
      </c>
      <c r="E72" s="2">
        <f t="shared" si="2"/>
        <v>0.45454545454545453</v>
      </c>
      <c r="F72" s="5">
        <v>7.513</v>
      </c>
      <c r="G72" s="5">
        <f t="shared" si="3"/>
        <v>413.215</v>
      </c>
      <c r="H72" s="3">
        <v>100</v>
      </c>
      <c r="J72" s="26"/>
      <c r="K72" s="30"/>
      <c r="L72" s="30" t="s">
        <v>100</v>
      </c>
    </row>
    <row r="73" spans="1:12" ht="15">
      <c r="A73" s="12">
        <v>28</v>
      </c>
      <c r="B73" s="37" t="s">
        <v>32</v>
      </c>
      <c r="C73" s="15">
        <v>256</v>
      </c>
      <c r="D73" s="16">
        <v>29</v>
      </c>
      <c r="E73" s="2">
        <f aca="true" t="shared" si="4" ref="E73:E80">+D73/C73</f>
        <v>0.11328125</v>
      </c>
      <c r="F73" s="5">
        <v>4.133</v>
      </c>
      <c r="G73" s="5">
        <f aca="true" t="shared" si="5" ref="G73:G80">+F73*D73</f>
        <v>119.857</v>
      </c>
      <c r="H73" s="28">
        <v>46</v>
      </c>
      <c r="J73" s="26"/>
      <c r="K73" s="30"/>
      <c r="L73" s="30" t="s">
        <v>100</v>
      </c>
    </row>
    <row r="74" spans="1:12" ht="15">
      <c r="A74" s="12">
        <v>51</v>
      </c>
      <c r="B74" s="37" t="s">
        <v>33</v>
      </c>
      <c r="C74" s="15">
        <v>262</v>
      </c>
      <c r="D74" s="16">
        <v>7</v>
      </c>
      <c r="E74" s="2">
        <f t="shared" si="4"/>
        <v>0.026717557251908396</v>
      </c>
      <c r="F74" s="5">
        <v>4.013</v>
      </c>
      <c r="G74" s="5">
        <f t="shared" si="5"/>
        <v>28.091</v>
      </c>
      <c r="H74" s="28">
        <v>10</v>
      </c>
      <c r="J74" s="26"/>
      <c r="K74" s="30"/>
      <c r="L74" s="30" t="s">
        <v>100</v>
      </c>
    </row>
    <row r="75" spans="1:12" ht="15">
      <c r="A75" s="12">
        <v>50</v>
      </c>
      <c r="B75" s="37" t="s">
        <v>49</v>
      </c>
      <c r="C75" s="15">
        <v>109</v>
      </c>
      <c r="D75" s="16">
        <v>4</v>
      </c>
      <c r="E75" s="2">
        <f t="shared" si="4"/>
        <v>0.03669724770642202</v>
      </c>
      <c r="F75" s="5">
        <v>8.442</v>
      </c>
      <c r="G75" s="5">
        <f t="shared" si="5"/>
        <v>33.768</v>
      </c>
      <c r="H75" s="28">
        <v>10</v>
      </c>
      <c r="J75" s="26"/>
      <c r="K75" s="31" t="s">
        <v>119</v>
      </c>
      <c r="L75" s="30">
        <f>SUBTOTAL(3,L61:L74)</f>
        <v>14</v>
      </c>
    </row>
    <row r="76" spans="1:12" ht="15">
      <c r="A76" s="12">
        <v>2</v>
      </c>
      <c r="B76" s="37" t="s">
        <v>88</v>
      </c>
      <c r="C76" s="15">
        <v>634</v>
      </c>
      <c r="D76" s="16">
        <v>175</v>
      </c>
      <c r="E76" s="2">
        <f t="shared" si="4"/>
        <v>0.27602523659305994</v>
      </c>
      <c r="F76" s="5">
        <v>2.251</v>
      </c>
      <c r="G76" s="5">
        <f t="shared" si="5"/>
        <v>393.92499999999995</v>
      </c>
      <c r="H76" s="28">
        <v>98</v>
      </c>
      <c r="J76" s="26"/>
      <c r="K76" s="30"/>
      <c r="L76" s="30" t="s">
        <v>225</v>
      </c>
    </row>
    <row r="77" spans="1:12" ht="15">
      <c r="A77" s="12">
        <v>11</v>
      </c>
      <c r="B77" s="37" t="s">
        <v>34</v>
      </c>
      <c r="C77" s="15">
        <v>321</v>
      </c>
      <c r="D77" s="16">
        <v>61</v>
      </c>
      <c r="E77" s="2">
        <f t="shared" si="4"/>
        <v>0.19003115264797507</v>
      </c>
      <c r="F77" s="5">
        <v>3.45</v>
      </c>
      <c r="G77" s="5">
        <f t="shared" si="5"/>
        <v>210.45000000000002</v>
      </c>
      <c r="H77" s="28">
        <v>80</v>
      </c>
      <c r="J77" s="26"/>
      <c r="K77" s="31" t="s">
        <v>226</v>
      </c>
      <c r="L77" s="30">
        <f>SUBTOTAL(3,L76:L76)</f>
        <v>1</v>
      </c>
    </row>
    <row r="78" spans="1:12" ht="15">
      <c r="A78" s="12">
        <v>26</v>
      </c>
      <c r="B78" s="37" t="s">
        <v>69</v>
      </c>
      <c r="C78" s="15">
        <v>60</v>
      </c>
      <c r="D78" s="16">
        <v>9</v>
      </c>
      <c r="E78" s="2">
        <f t="shared" si="4"/>
        <v>0.15</v>
      </c>
      <c r="F78" s="5">
        <v>14.013</v>
      </c>
      <c r="G78" s="5">
        <f t="shared" si="5"/>
        <v>126.117</v>
      </c>
      <c r="H78" s="28">
        <v>50</v>
      </c>
      <c r="J78" s="26"/>
      <c r="K78" s="30"/>
      <c r="L78" s="30" t="s">
        <v>227</v>
      </c>
    </row>
    <row r="79" spans="1:12" ht="15">
      <c r="A79" s="12">
        <v>49</v>
      </c>
      <c r="B79" s="37" t="s">
        <v>188</v>
      </c>
      <c r="C79" s="15">
        <v>60</v>
      </c>
      <c r="D79" s="16">
        <v>3</v>
      </c>
      <c r="E79" s="2">
        <f t="shared" si="4"/>
        <v>0.05</v>
      </c>
      <c r="F79" s="5">
        <v>14.013</v>
      </c>
      <c r="G79" s="5">
        <f t="shared" si="5"/>
        <v>42.039</v>
      </c>
      <c r="H79" s="28">
        <v>10</v>
      </c>
      <c r="J79" s="26"/>
      <c r="K79" s="30"/>
      <c r="L79" s="30" t="s">
        <v>227</v>
      </c>
    </row>
    <row r="80" spans="1:12" ht="15">
      <c r="A80" s="12">
        <v>61</v>
      </c>
      <c r="B80" s="37" t="s">
        <v>98</v>
      </c>
      <c r="C80" s="15">
        <v>21</v>
      </c>
      <c r="D80" s="16"/>
      <c r="E80" s="2">
        <f t="shared" si="4"/>
        <v>0</v>
      </c>
      <c r="F80" s="5">
        <v>30</v>
      </c>
      <c r="G80" s="5">
        <f t="shared" si="5"/>
        <v>0</v>
      </c>
      <c r="H80" s="28">
        <v>0</v>
      </c>
      <c r="J80" s="27"/>
      <c r="K80" s="30"/>
      <c r="L80" s="30" t="s">
        <v>227</v>
      </c>
    </row>
    <row r="81" spans="1:12" ht="12.75">
      <c r="A81" s="13"/>
      <c r="B81" s="31"/>
      <c r="C81" s="15"/>
      <c r="H81" s="2"/>
      <c r="K81" s="30"/>
      <c r="L81" s="30" t="s">
        <v>227</v>
      </c>
    </row>
    <row r="82" spans="3:12" ht="12.75">
      <c r="C82" s="15">
        <f>SUM(C9:C81)</f>
        <v>7664</v>
      </c>
      <c r="K82" s="31" t="s">
        <v>120</v>
      </c>
      <c r="L82" s="30">
        <f>SUBTOTAL(3,L78:L81)</f>
        <v>4</v>
      </c>
    </row>
    <row r="83" spans="11:12" ht="12.75">
      <c r="K83" s="39"/>
      <c r="L83" s="39" t="s">
        <v>218</v>
      </c>
    </row>
    <row r="84" spans="11:12" ht="12.75">
      <c r="K84" s="40" t="s">
        <v>228</v>
      </c>
      <c r="L84" s="39">
        <f>SUBTOTAL(3,L83:L83)</f>
        <v>1</v>
      </c>
    </row>
    <row r="85" spans="11:12" ht="12.75">
      <c r="K85" s="30"/>
      <c r="L85" s="30" t="s">
        <v>174</v>
      </c>
    </row>
    <row r="86" spans="11:12" ht="12.75">
      <c r="K86" s="30"/>
      <c r="L86" s="30" t="s">
        <v>174</v>
      </c>
    </row>
    <row r="87" spans="11:12" ht="12.75">
      <c r="K87" s="30"/>
      <c r="L87" s="30" t="s">
        <v>174</v>
      </c>
    </row>
    <row r="88" spans="11:12" ht="12.75">
      <c r="K88" s="30"/>
      <c r="L88" s="30" t="s">
        <v>174</v>
      </c>
    </row>
    <row r="89" spans="11:12" ht="12.75">
      <c r="K89" s="30"/>
      <c r="L89" s="30" t="s">
        <v>174</v>
      </c>
    </row>
    <row r="90" spans="11:12" ht="12.75">
      <c r="K90" s="30"/>
      <c r="L90" s="30" t="s">
        <v>174</v>
      </c>
    </row>
    <row r="91" spans="11:12" ht="12.75">
      <c r="K91" s="31" t="s">
        <v>229</v>
      </c>
      <c r="L91" s="30">
        <f>SUBTOTAL(3,L85:L90)</f>
        <v>6</v>
      </c>
    </row>
    <row r="92" spans="11:12" ht="12.75">
      <c r="K92" s="30"/>
      <c r="L92" s="30" t="s">
        <v>230</v>
      </c>
    </row>
    <row r="93" spans="11:12" ht="12.75">
      <c r="K93" s="31" t="s">
        <v>231</v>
      </c>
      <c r="L93" s="30">
        <f>SUBTOTAL(3,L92:L92)</f>
        <v>1</v>
      </c>
    </row>
    <row r="94" spans="11:12" ht="12.75">
      <c r="K94" s="30"/>
      <c r="L94" s="30" t="s">
        <v>232</v>
      </c>
    </row>
    <row r="95" spans="11:12" ht="12.75">
      <c r="K95" s="30"/>
      <c r="L95" s="30" t="s">
        <v>232</v>
      </c>
    </row>
    <row r="96" spans="11:12" ht="12.75">
      <c r="K96" s="30"/>
      <c r="L96" s="30" t="s">
        <v>232</v>
      </c>
    </row>
    <row r="97" spans="11:12" ht="12.75">
      <c r="K97" s="30"/>
      <c r="L97" s="30" t="s">
        <v>232</v>
      </c>
    </row>
    <row r="98" spans="11:12" ht="12.75">
      <c r="K98" s="30"/>
      <c r="L98" s="30" t="s">
        <v>232</v>
      </c>
    </row>
    <row r="99" spans="11:12" ht="12.75">
      <c r="K99" s="30"/>
      <c r="L99" s="30" t="s">
        <v>232</v>
      </c>
    </row>
    <row r="100" spans="11:12" ht="12.75">
      <c r="K100" s="30"/>
      <c r="L100" s="30" t="s">
        <v>232</v>
      </c>
    </row>
    <row r="101" spans="11:12" ht="12.75">
      <c r="K101" s="30"/>
      <c r="L101" s="30" t="s">
        <v>232</v>
      </c>
    </row>
    <row r="102" spans="11:12" ht="12.75">
      <c r="K102" s="30"/>
      <c r="L102" s="30" t="s">
        <v>232</v>
      </c>
    </row>
    <row r="103" spans="11:12" ht="12.75">
      <c r="K103" s="30"/>
      <c r="L103" s="30" t="s">
        <v>232</v>
      </c>
    </row>
    <row r="104" spans="11:12" ht="12.75">
      <c r="K104" s="30"/>
      <c r="L104" s="30" t="s">
        <v>232</v>
      </c>
    </row>
    <row r="105" spans="11:12" ht="12.75">
      <c r="K105" s="30"/>
      <c r="L105" s="30" t="s">
        <v>232</v>
      </c>
    </row>
    <row r="106" spans="11:12" ht="12.75">
      <c r="K106" s="30"/>
      <c r="L106" s="30" t="s">
        <v>232</v>
      </c>
    </row>
    <row r="107" spans="11:12" ht="12.75">
      <c r="K107" s="30"/>
      <c r="L107" s="30" t="s">
        <v>232</v>
      </c>
    </row>
    <row r="108" spans="11:12" ht="12.75">
      <c r="K108" s="30"/>
      <c r="L108" s="30" t="s">
        <v>232</v>
      </c>
    </row>
    <row r="109" spans="11:12" ht="12.75">
      <c r="K109" s="30"/>
      <c r="L109" s="30" t="s">
        <v>232</v>
      </c>
    </row>
    <row r="110" spans="11:12" ht="12.75">
      <c r="K110" s="30"/>
      <c r="L110" s="30" t="s">
        <v>232</v>
      </c>
    </row>
    <row r="111" spans="11:12" ht="12.75">
      <c r="K111" s="30"/>
      <c r="L111" s="30" t="s">
        <v>232</v>
      </c>
    </row>
    <row r="112" spans="11:12" ht="12.75">
      <c r="K112" s="30"/>
      <c r="L112" s="30" t="s">
        <v>232</v>
      </c>
    </row>
    <row r="113" spans="11:12" ht="12.75">
      <c r="K113" s="30"/>
      <c r="L113" s="30" t="s">
        <v>232</v>
      </c>
    </row>
    <row r="114" spans="11:12" ht="12.75">
      <c r="K114" s="30"/>
      <c r="L114" s="30" t="s">
        <v>232</v>
      </c>
    </row>
    <row r="115" spans="11:12" ht="12.75">
      <c r="K115" s="30"/>
      <c r="L115" s="30" t="s">
        <v>232</v>
      </c>
    </row>
    <row r="116" spans="11:12" ht="12.75">
      <c r="K116" s="30"/>
      <c r="L116" s="30" t="s">
        <v>232</v>
      </c>
    </row>
    <row r="117" spans="11:12" ht="12.75">
      <c r="K117" s="30"/>
      <c r="L117" s="30" t="s">
        <v>232</v>
      </c>
    </row>
    <row r="118" spans="11:12" ht="12.75">
      <c r="K118" s="30"/>
      <c r="L118" s="30" t="s">
        <v>232</v>
      </c>
    </row>
    <row r="119" spans="11:12" ht="12.75">
      <c r="K119" s="30"/>
      <c r="L119" s="30" t="s">
        <v>232</v>
      </c>
    </row>
    <row r="120" spans="11:12" ht="12.75">
      <c r="K120" s="30"/>
      <c r="L120" s="30" t="s">
        <v>232</v>
      </c>
    </row>
    <row r="121" spans="11:12" ht="12.75">
      <c r="K121" s="30"/>
      <c r="L121" s="30" t="s">
        <v>232</v>
      </c>
    </row>
    <row r="122" spans="11:12" ht="12.75">
      <c r="K122" s="30"/>
      <c r="L122" s="30" t="s">
        <v>232</v>
      </c>
    </row>
    <row r="123" spans="11:12" ht="12.75">
      <c r="K123" s="30"/>
      <c r="L123" s="30" t="s">
        <v>232</v>
      </c>
    </row>
    <row r="124" spans="11:12" ht="12.75">
      <c r="K124" s="30"/>
      <c r="L124" s="30" t="s">
        <v>232</v>
      </c>
    </row>
    <row r="125" spans="11:12" ht="12.75">
      <c r="K125" s="30"/>
      <c r="L125" s="30" t="s">
        <v>232</v>
      </c>
    </row>
    <row r="126" spans="11:12" ht="12.75">
      <c r="K126" s="30"/>
      <c r="L126" s="30" t="s">
        <v>232</v>
      </c>
    </row>
    <row r="127" spans="11:12" ht="12.75">
      <c r="K127" s="30"/>
      <c r="L127" s="30" t="s">
        <v>232</v>
      </c>
    </row>
    <row r="128" spans="11:12" ht="12.75">
      <c r="K128" s="30"/>
      <c r="L128" s="30" t="s">
        <v>232</v>
      </c>
    </row>
    <row r="129" spans="11:12" ht="12.75">
      <c r="K129" s="30"/>
      <c r="L129" s="30" t="s">
        <v>232</v>
      </c>
    </row>
    <row r="130" spans="11:12" ht="12.75">
      <c r="K130" s="30"/>
      <c r="L130" s="30" t="s">
        <v>232</v>
      </c>
    </row>
    <row r="131" spans="11:12" ht="12.75">
      <c r="K131" s="30"/>
      <c r="L131" s="30" t="s">
        <v>232</v>
      </c>
    </row>
    <row r="132" spans="11:12" ht="12.75">
      <c r="K132" s="30"/>
      <c r="L132" s="30" t="s">
        <v>232</v>
      </c>
    </row>
    <row r="133" spans="11:12" ht="12.75">
      <c r="K133" s="30"/>
      <c r="L133" s="30" t="s">
        <v>232</v>
      </c>
    </row>
    <row r="134" spans="11:12" ht="12.75">
      <c r="K134" s="30"/>
      <c r="L134" s="30" t="s">
        <v>232</v>
      </c>
    </row>
    <row r="135" spans="11:12" ht="12.75">
      <c r="K135" s="30"/>
      <c r="L135" s="30" t="s">
        <v>232</v>
      </c>
    </row>
    <row r="136" spans="11:12" ht="12.75">
      <c r="K136" s="31" t="s">
        <v>121</v>
      </c>
      <c r="L136" s="30">
        <f>SUBTOTAL(3,L94:L135)</f>
        <v>42</v>
      </c>
    </row>
    <row r="137" spans="11:12" ht="12.75">
      <c r="K137" s="30"/>
      <c r="L137" s="30" t="s">
        <v>233</v>
      </c>
    </row>
    <row r="138" spans="11:12" ht="12.75">
      <c r="K138" s="30"/>
      <c r="L138" s="30" t="s">
        <v>233</v>
      </c>
    </row>
    <row r="139" spans="11:12" ht="12.75">
      <c r="K139" s="30"/>
      <c r="L139" s="30" t="s">
        <v>233</v>
      </c>
    </row>
    <row r="140" spans="11:12" ht="12.75">
      <c r="K140" s="31" t="s">
        <v>234</v>
      </c>
      <c r="L140" s="30">
        <f>SUBTOTAL(3,L137:L139)</f>
        <v>3</v>
      </c>
    </row>
    <row r="141" spans="11:12" ht="12.75">
      <c r="K141" s="30"/>
      <c r="L141" s="30" t="s">
        <v>235</v>
      </c>
    </row>
    <row r="142" spans="11:12" ht="12.75">
      <c r="K142" s="30"/>
      <c r="L142" s="30" t="s">
        <v>235</v>
      </c>
    </row>
    <row r="143" spans="11:12" ht="12.75">
      <c r="K143" s="30"/>
      <c r="L143" s="30" t="s">
        <v>235</v>
      </c>
    </row>
    <row r="144" spans="11:12" ht="12.75">
      <c r="K144" s="30"/>
      <c r="L144" s="30" t="s">
        <v>235</v>
      </c>
    </row>
    <row r="145" spans="11:12" ht="12.75">
      <c r="K145" s="30"/>
      <c r="L145" s="30" t="s">
        <v>235</v>
      </c>
    </row>
    <row r="146" spans="11:12" ht="12.75">
      <c r="K146" s="30"/>
      <c r="L146" s="30" t="s">
        <v>235</v>
      </c>
    </row>
    <row r="147" spans="11:12" ht="12.75">
      <c r="K147" s="30"/>
      <c r="L147" s="30" t="s">
        <v>235</v>
      </c>
    </row>
    <row r="148" spans="11:12" ht="12.75">
      <c r="K148" s="30"/>
      <c r="L148" s="30" t="s">
        <v>235</v>
      </c>
    </row>
    <row r="149" spans="11:12" ht="12.75">
      <c r="K149" s="30"/>
      <c r="L149" s="30" t="s">
        <v>235</v>
      </c>
    </row>
    <row r="150" spans="11:12" ht="12.75">
      <c r="K150" s="30"/>
      <c r="L150" s="30" t="s">
        <v>235</v>
      </c>
    </row>
    <row r="151" spans="11:12" ht="12.75">
      <c r="K151" s="30"/>
      <c r="L151" s="30" t="s">
        <v>235</v>
      </c>
    </row>
    <row r="152" spans="11:12" ht="12.75">
      <c r="K152" s="30"/>
      <c r="L152" s="30" t="s">
        <v>235</v>
      </c>
    </row>
    <row r="153" spans="11:12" ht="12.75">
      <c r="K153" s="30"/>
      <c r="L153" s="30" t="s">
        <v>235</v>
      </c>
    </row>
    <row r="154" spans="11:12" ht="12.75">
      <c r="K154" s="30"/>
      <c r="L154" s="30" t="s">
        <v>235</v>
      </c>
    </row>
    <row r="155" spans="11:12" ht="12.75">
      <c r="K155" s="30"/>
      <c r="L155" s="30" t="s">
        <v>235</v>
      </c>
    </row>
    <row r="156" spans="11:12" ht="12.75">
      <c r="K156" s="30"/>
      <c r="L156" s="30" t="s">
        <v>235</v>
      </c>
    </row>
    <row r="157" spans="11:12" ht="12.75">
      <c r="K157" s="30"/>
      <c r="L157" s="30" t="s">
        <v>235</v>
      </c>
    </row>
    <row r="158" spans="11:12" ht="12.75">
      <c r="K158" s="30"/>
      <c r="L158" s="30" t="s">
        <v>235</v>
      </c>
    </row>
    <row r="159" spans="11:12" ht="12.75">
      <c r="K159" s="30"/>
      <c r="L159" s="30" t="s">
        <v>235</v>
      </c>
    </row>
    <row r="160" spans="11:12" ht="12.75">
      <c r="K160" s="30"/>
      <c r="L160" s="30" t="s">
        <v>235</v>
      </c>
    </row>
    <row r="161" spans="11:12" ht="12.75">
      <c r="K161" s="30"/>
      <c r="L161" s="30" t="s">
        <v>235</v>
      </c>
    </row>
    <row r="162" spans="11:12" ht="12.75">
      <c r="K162" s="30"/>
      <c r="L162" s="30" t="s">
        <v>235</v>
      </c>
    </row>
    <row r="163" spans="11:12" ht="12.75">
      <c r="K163" s="30"/>
      <c r="L163" s="30" t="s">
        <v>235</v>
      </c>
    </row>
    <row r="164" spans="11:12" ht="12.75">
      <c r="K164" s="30"/>
      <c r="L164" s="30" t="s">
        <v>235</v>
      </c>
    </row>
    <row r="165" spans="11:12" ht="12.75">
      <c r="K165" s="30"/>
      <c r="L165" s="30" t="s">
        <v>235</v>
      </c>
    </row>
    <row r="166" spans="11:12" ht="12.75">
      <c r="K166" s="30"/>
      <c r="L166" s="30" t="s">
        <v>235</v>
      </c>
    </row>
    <row r="167" spans="11:12" ht="12.75">
      <c r="K167" s="30"/>
      <c r="L167" s="30" t="s">
        <v>235</v>
      </c>
    </row>
    <row r="168" spans="11:12" ht="12.75">
      <c r="K168" s="30"/>
      <c r="L168" s="30" t="s">
        <v>235</v>
      </c>
    </row>
    <row r="169" spans="11:12" ht="12.75">
      <c r="K169" s="30"/>
      <c r="L169" s="30" t="s">
        <v>235</v>
      </c>
    </row>
    <row r="170" spans="11:12" ht="12.75">
      <c r="K170" s="30"/>
      <c r="L170" s="30" t="s">
        <v>235</v>
      </c>
    </row>
    <row r="171" spans="11:12" ht="12.75">
      <c r="K171" s="30"/>
      <c r="L171" s="30" t="s">
        <v>235</v>
      </c>
    </row>
    <row r="172" spans="11:12" ht="12.75">
      <c r="K172" s="30"/>
      <c r="L172" s="30" t="s">
        <v>235</v>
      </c>
    </row>
    <row r="173" spans="11:12" ht="12.75">
      <c r="K173" s="30"/>
      <c r="L173" s="30" t="s">
        <v>235</v>
      </c>
    </row>
    <row r="174" spans="11:12" ht="12.75">
      <c r="K174" s="30"/>
      <c r="L174" s="30" t="s">
        <v>235</v>
      </c>
    </row>
    <row r="175" spans="11:12" ht="12.75">
      <c r="K175" s="30"/>
      <c r="L175" s="30" t="s">
        <v>235</v>
      </c>
    </row>
    <row r="176" spans="11:12" ht="12.75">
      <c r="K176" s="30"/>
      <c r="L176" s="30" t="s">
        <v>235</v>
      </c>
    </row>
    <row r="177" spans="11:12" ht="12.75">
      <c r="K177" s="30"/>
      <c r="L177" s="30" t="s">
        <v>235</v>
      </c>
    </row>
    <row r="178" spans="11:12" ht="12.75">
      <c r="K178" s="30"/>
      <c r="L178" s="30" t="s">
        <v>235</v>
      </c>
    </row>
    <row r="179" spans="11:12" ht="12.75">
      <c r="K179" s="30"/>
      <c r="L179" s="30" t="s">
        <v>235</v>
      </c>
    </row>
    <row r="180" spans="11:12" ht="12.75">
      <c r="K180" s="30"/>
      <c r="L180" s="30" t="s">
        <v>235</v>
      </c>
    </row>
    <row r="181" spans="11:12" ht="12.75">
      <c r="K181" s="30"/>
      <c r="L181" s="30" t="s">
        <v>235</v>
      </c>
    </row>
    <row r="182" spans="11:12" ht="12.75">
      <c r="K182" s="30"/>
      <c r="L182" s="30" t="s">
        <v>235</v>
      </c>
    </row>
    <row r="183" spans="11:12" ht="12.75">
      <c r="K183" s="30"/>
      <c r="L183" s="30" t="s">
        <v>235</v>
      </c>
    </row>
    <row r="184" spans="11:12" ht="12.75">
      <c r="K184" s="30"/>
      <c r="L184" s="30" t="s">
        <v>235</v>
      </c>
    </row>
    <row r="185" spans="11:12" ht="12.75">
      <c r="K185" s="30"/>
      <c r="L185" s="30" t="s">
        <v>235</v>
      </c>
    </row>
    <row r="186" spans="11:12" ht="12.75">
      <c r="K186" s="30"/>
      <c r="L186" s="30" t="s">
        <v>235</v>
      </c>
    </row>
    <row r="187" spans="11:12" ht="12.75">
      <c r="K187" s="30"/>
      <c r="L187" s="30" t="s">
        <v>235</v>
      </c>
    </row>
    <row r="188" spans="11:12" ht="12.75">
      <c r="K188" s="30"/>
      <c r="L188" s="30" t="s">
        <v>235</v>
      </c>
    </row>
    <row r="189" spans="11:12" ht="12.75">
      <c r="K189" s="30"/>
      <c r="L189" s="30" t="s">
        <v>235</v>
      </c>
    </row>
    <row r="190" spans="11:12" ht="12.75">
      <c r="K190" s="30"/>
      <c r="L190" s="30" t="s">
        <v>235</v>
      </c>
    </row>
    <row r="191" spans="11:12" ht="12.75">
      <c r="K191" s="30"/>
      <c r="L191" s="30" t="s">
        <v>235</v>
      </c>
    </row>
    <row r="192" spans="11:12" ht="12.75">
      <c r="K192" s="30"/>
      <c r="L192" s="30" t="s">
        <v>235</v>
      </c>
    </row>
    <row r="193" spans="11:12" ht="12.75">
      <c r="K193" s="30"/>
      <c r="L193" s="30" t="s">
        <v>235</v>
      </c>
    </row>
    <row r="194" spans="11:12" ht="12.75">
      <c r="K194" s="30"/>
      <c r="L194" s="30" t="s">
        <v>235</v>
      </c>
    </row>
    <row r="195" spans="11:12" ht="12.75">
      <c r="K195" s="30"/>
      <c r="L195" s="30" t="s">
        <v>235</v>
      </c>
    </row>
    <row r="196" spans="11:12" ht="12.75">
      <c r="K196" s="30"/>
      <c r="L196" s="30" t="s">
        <v>235</v>
      </c>
    </row>
    <row r="197" spans="11:12" ht="12.75">
      <c r="K197" s="30"/>
      <c r="L197" s="30" t="s">
        <v>235</v>
      </c>
    </row>
    <row r="198" spans="11:12" ht="12.75">
      <c r="K198" s="30"/>
      <c r="L198" s="30" t="s">
        <v>235</v>
      </c>
    </row>
    <row r="199" spans="11:12" ht="12.75">
      <c r="K199" s="31" t="s">
        <v>122</v>
      </c>
      <c r="L199" s="30">
        <f>SUBTOTAL(3,L141:L198)</f>
        <v>58</v>
      </c>
    </row>
    <row r="200" spans="11:12" ht="12.75">
      <c r="K200" s="30"/>
      <c r="L200" s="30" t="s">
        <v>71</v>
      </c>
    </row>
    <row r="201" spans="11:12" ht="12.75">
      <c r="K201" s="30"/>
      <c r="L201" s="30" t="s">
        <v>71</v>
      </c>
    </row>
    <row r="202" spans="11:12" ht="12.75">
      <c r="K202" s="30"/>
      <c r="L202" s="30" t="s">
        <v>71</v>
      </c>
    </row>
    <row r="203" spans="11:12" ht="12.75">
      <c r="K203" s="30"/>
      <c r="L203" s="30" t="s">
        <v>71</v>
      </c>
    </row>
    <row r="204" spans="11:12" ht="12.75">
      <c r="K204" s="31" t="s">
        <v>236</v>
      </c>
      <c r="L204" s="30">
        <f>SUBTOTAL(3,L200:L203)</f>
        <v>4</v>
      </c>
    </row>
    <row r="205" spans="11:12" ht="12.75">
      <c r="K205" s="30"/>
      <c r="L205" s="30" t="s">
        <v>237</v>
      </c>
    </row>
    <row r="206" spans="11:12" ht="12.75">
      <c r="K206" s="30"/>
      <c r="L206" s="30" t="s">
        <v>237</v>
      </c>
    </row>
    <row r="207" spans="11:12" ht="12.75">
      <c r="K207" s="30"/>
      <c r="L207" s="30" t="s">
        <v>237</v>
      </c>
    </row>
    <row r="208" spans="11:12" ht="12.75">
      <c r="K208" s="30"/>
      <c r="L208" s="30" t="s">
        <v>237</v>
      </c>
    </row>
    <row r="209" spans="11:12" ht="12.75">
      <c r="K209" s="30"/>
      <c r="L209" s="30" t="s">
        <v>237</v>
      </c>
    </row>
    <row r="210" spans="11:12" ht="12.75">
      <c r="K210" s="30"/>
      <c r="L210" s="30" t="s">
        <v>237</v>
      </c>
    </row>
    <row r="211" spans="11:12" ht="12.75">
      <c r="K211" s="30"/>
      <c r="L211" s="30" t="s">
        <v>237</v>
      </c>
    </row>
    <row r="212" spans="11:12" ht="12.75">
      <c r="K212" s="30"/>
      <c r="L212" s="30" t="s">
        <v>237</v>
      </c>
    </row>
    <row r="213" spans="11:12" ht="12.75">
      <c r="K213" s="30"/>
      <c r="L213" s="30" t="s">
        <v>237</v>
      </c>
    </row>
    <row r="214" spans="11:12" ht="12.75">
      <c r="K214" s="31" t="s">
        <v>124</v>
      </c>
      <c r="L214" s="30">
        <f>SUBTOTAL(3,L205:L213)</f>
        <v>9</v>
      </c>
    </row>
    <row r="215" spans="11:12" ht="12.75">
      <c r="K215" s="30"/>
      <c r="L215" s="30" t="s">
        <v>72</v>
      </c>
    </row>
    <row r="216" spans="11:12" ht="12.75">
      <c r="K216" s="30"/>
      <c r="L216" s="30" t="s">
        <v>72</v>
      </c>
    </row>
    <row r="217" spans="11:12" ht="12.75">
      <c r="K217" s="30"/>
      <c r="L217" s="30" t="s">
        <v>72</v>
      </c>
    </row>
    <row r="218" spans="11:12" ht="12.75">
      <c r="K218" s="30"/>
      <c r="L218" s="30" t="s">
        <v>72</v>
      </c>
    </row>
    <row r="219" spans="11:12" ht="12.75">
      <c r="K219" s="30"/>
      <c r="L219" s="30" t="s">
        <v>72</v>
      </c>
    </row>
    <row r="220" spans="11:12" ht="12.75">
      <c r="K220" s="30"/>
      <c r="L220" s="30" t="s">
        <v>72</v>
      </c>
    </row>
    <row r="221" spans="11:12" ht="12.75">
      <c r="K221" s="30"/>
      <c r="L221" s="30" t="s">
        <v>72</v>
      </c>
    </row>
    <row r="222" spans="11:12" ht="12.75">
      <c r="K222" s="30"/>
      <c r="L222" s="30" t="s">
        <v>72</v>
      </c>
    </row>
    <row r="223" spans="11:12" ht="12.75">
      <c r="K223" s="30"/>
      <c r="L223" s="30" t="s">
        <v>72</v>
      </c>
    </row>
    <row r="224" spans="11:12" ht="12.75">
      <c r="K224" s="30"/>
      <c r="L224" s="30" t="s">
        <v>72</v>
      </c>
    </row>
    <row r="225" spans="11:12" ht="12.75">
      <c r="K225" s="30"/>
      <c r="L225" s="30" t="s">
        <v>72</v>
      </c>
    </row>
    <row r="226" spans="11:12" ht="12.75">
      <c r="K226" s="30"/>
      <c r="L226" s="30" t="s">
        <v>72</v>
      </c>
    </row>
    <row r="227" spans="11:12" ht="12.75">
      <c r="K227" s="30"/>
      <c r="L227" s="30" t="s">
        <v>72</v>
      </c>
    </row>
    <row r="228" spans="11:12" ht="12.75">
      <c r="K228" s="30"/>
      <c r="L228" s="30" t="s">
        <v>72</v>
      </c>
    </row>
    <row r="229" spans="11:12" ht="12.75">
      <c r="K229" s="30"/>
      <c r="L229" s="30" t="s">
        <v>72</v>
      </c>
    </row>
    <row r="230" spans="11:12" ht="12.75">
      <c r="K230" s="30"/>
      <c r="L230" s="30" t="s">
        <v>72</v>
      </c>
    </row>
    <row r="231" spans="11:12" ht="12.75">
      <c r="K231" s="30"/>
      <c r="L231" s="30" t="s">
        <v>72</v>
      </c>
    </row>
    <row r="232" spans="11:12" ht="12.75">
      <c r="K232" s="30"/>
      <c r="L232" s="30" t="s">
        <v>72</v>
      </c>
    </row>
    <row r="233" spans="11:12" ht="12.75">
      <c r="K233" s="30"/>
      <c r="L233" s="30" t="s">
        <v>72</v>
      </c>
    </row>
    <row r="234" spans="11:12" ht="12.75">
      <c r="K234" s="30"/>
      <c r="L234" s="30" t="s">
        <v>72</v>
      </c>
    </row>
    <row r="235" spans="11:12" ht="12.75">
      <c r="K235" s="30"/>
      <c r="L235" s="30" t="s">
        <v>72</v>
      </c>
    </row>
    <row r="236" spans="11:12" ht="12.75">
      <c r="K236" s="30"/>
      <c r="L236" s="30" t="s">
        <v>72</v>
      </c>
    </row>
    <row r="237" spans="11:12" ht="12.75">
      <c r="K237" s="30"/>
      <c r="L237" s="30" t="s">
        <v>72</v>
      </c>
    </row>
    <row r="238" spans="11:12" ht="12.75">
      <c r="K238" s="30"/>
      <c r="L238" s="30" t="s">
        <v>72</v>
      </c>
    </row>
    <row r="239" spans="11:12" ht="12.75">
      <c r="K239" s="30"/>
      <c r="L239" s="30" t="s">
        <v>72</v>
      </c>
    </row>
    <row r="240" spans="11:12" ht="12.75">
      <c r="K240" s="30"/>
      <c r="L240" s="30" t="s">
        <v>72</v>
      </c>
    </row>
    <row r="241" spans="11:12" ht="12.75">
      <c r="K241" s="31" t="s">
        <v>125</v>
      </c>
      <c r="L241" s="30">
        <f>SUBTOTAL(3,L215:L240)</f>
        <v>26</v>
      </c>
    </row>
    <row r="242" spans="11:12" ht="12.75">
      <c r="K242" s="30"/>
      <c r="L242" s="30" t="s">
        <v>73</v>
      </c>
    </row>
    <row r="243" spans="11:12" ht="12.75">
      <c r="K243" s="30"/>
      <c r="L243" s="30" t="s">
        <v>73</v>
      </c>
    </row>
    <row r="244" spans="11:12" ht="12.75">
      <c r="K244" s="30"/>
      <c r="L244" s="30" t="s">
        <v>73</v>
      </c>
    </row>
    <row r="245" spans="11:12" ht="12.75">
      <c r="K245" s="30"/>
      <c r="L245" s="30" t="s">
        <v>73</v>
      </c>
    </row>
    <row r="246" spans="11:12" ht="12.75">
      <c r="K246" s="30"/>
      <c r="L246" s="30" t="s">
        <v>73</v>
      </c>
    </row>
    <row r="247" spans="11:12" ht="12.75">
      <c r="K247" s="31" t="s">
        <v>126</v>
      </c>
      <c r="L247" s="30">
        <f>SUBTOTAL(3,L242:L246)</f>
        <v>5</v>
      </c>
    </row>
    <row r="248" spans="11:12" ht="12.75">
      <c r="K248" s="30"/>
      <c r="L248" s="30" t="s">
        <v>74</v>
      </c>
    </row>
    <row r="249" spans="11:12" ht="12.75">
      <c r="K249" s="30"/>
      <c r="L249" s="30" t="s">
        <v>74</v>
      </c>
    </row>
    <row r="250" spans="11:12" ht="12.75">
      <c r="K250" s="30"/>
      <c r="L250" s="30" t="s">
        <v>74</v>
      </c>
    </row>
    <row r="251" spans="11:12" ht="12.75">
      <c r="K251" s="30"/>
      <c r="L251" s="30" t="s">
        <v>74</v>
      </c>
    </row>
    <row r="252" spans="11:12" ht="12.75">
      <c r="K252" s="30"/>
      <c r="L252" s="30" t="s">
        <v>74</v>
      </c>
    </row>
    <row r="253" spans="11:12" ht="12.75">
      <c r="K253" s="30"/>
      <c r="L253" s="30" t="s">
        <v>74</v>
      </c>
    </row>
    <row r="254" spans="11:12" ht="12.75">
      <c r="K254" s="30"/>
      <c r="L254" s="30" t="s">
        <v>74</v>
      </c>
    </row>
    <row r="255" spans="11:12" ht="12.75">
      <c r="K255" s="30"/>
      <c r="L255" s="30" t="s">
        <v>74</v>
      </c>
    </row>
    <row r="256" spans="11:12" ht="12.75">
      <c r="K256" s="30"/>
      <c r="L256" s="30" t="s">
        <v>74</v>
      </c>
    </row>
    <row r="257" spans="11:12" ht="12.75">
      <c r="K257" s="30"/>
      <c r="L257" s="30" t="s">
        <v>74</v>
      </c>
    </row>
    <row r="258" spans="11:12" ht="12.75">
      <c r="K258" s="30"/>
      <c r="L258" s="30" t="s">
        <v>74</v>
      </c>
    </row>
    <row r="259" spans="11:12" ht="12.75">
      <c r="K259" s="30"/>
      <c r="L259" s="30" t="s">
        <v>74</v>
      </c>
    </row>
    <row r="260" spans="11:12" ht="12.75">
      <c r="K260" s="30"/>
      <c r="L260" s="30" t="s">
        <v>74</v>
      </c>
    </row>
    <row r="261" spans="11:12" ht="12.75">
      <c r="K261" s="30"/>
      <c r="L261" s="30" t="s">
        <v>74</v>
      </c>
    </row>
    <row r="262" spans="11:12" ht="12.75">
      <c r="K262" s="30"/>
      <c r="L262" s="30" t="s">
        <v>74</v>
      </c>
    </row>
    <row r="263" spans="11:12" ht="12.75">
      <c r="K263" s="30"/>
      <c r="L263" s="30" t="s">
        <v>74</v>
      </c>
    </row>
    <row r="264" spans="11:12" ht="12.75">
      <c r="K264" s="30"/>
      <c r="L264" s="30" t="s">
        <v>74</v>
      </c>
    </row>
    <row r="265" spans="11:12" ht="12.75">
      <c r="K265" s="30"/>
      <c r="L265" s="30" t="s">
        <v>74</v>
      </c>
    </row>
    <row r="266" spans="11:12" ht="12.75">
      <c r="K266" s="30"/>
      <c r="L266" s="30" t="s">
        <v>74</v>
      </c>
    </row>
    <row r="267" spans="11:12" ht="12.75">
      <c r="K267" s="30"/>
      <c r="L267" s="30" t="s">
        <v>74</v>
      </c>
    </row>
    <row r="268" spans="11:12" ht="12.75">
      <c r="K268" s="30"/>
      <c r="L268" s="30" t="s">
        <v>74</v>
      </c>
    </row>
    <row r="269" spans="11:12" ht="12.75">
      <c r="K269" s="30"/>
      <c r="L269" s="30" t="s">
        <v>74</v>
      </c>
    </row>
    <row r="270" spans="11:12" ht="12.75">
      <c r="K270" s="30"/>
      <c r="L270" s="30" t="s">
        <v>74</v>
      </c>
    </row>
    <row r="271" spans="11:12" ht="12.75">
      <c r="K271" s="30"/>
      <c r="L271" s="30" t="s">
        <v>74</v>
      </c>
    </row>
    <row r="272" spans="11:12" ht="12.75">
      <c r="K272" s="30"/>
      <c r="L272" s="30" t="s">
        <v>74</v>
      </c>
    </row>
    <row r="273" spans="11:12" ht="12.75">
      <c r="K273" s="30"/>
      <c r="L273" s="30" t="s">
        <v>74</v>
      </c>
    </row>
    <row r="274" spans="11:12" ht="12.75">
      <c r="K274" s="30"/>
      <c r="L274" s="30" t="s">
        <v>74</v>
      </c>
    </row>
    <row r="275" spans="11:12" ht="12.75">
      <c r="K275" s="30"/>
      <c r="L275" s="30" t="s">
        <v>74</v>
      </c>
    </row>
    <row r="276" spans="11:12" ht="12.75">
      <c r="K276" s="31" t="s">
        <v>127</v>
      </c>
      <c r="L276" s="30">
        <f>SUBTOTAL(3,L248:L275)</f>
        <v>28</v>
      </c>
    </row>
    <row r="277" spans="11:12" ht="12.75">
      <c r="K277" s="30"/>
      <c r="L277" s="30" t="s">
        <v>94</v>
      </c>
    </row>
    <row r="278" spans="11:12" ht="12.75">
      <c r="K278" s="30"/>
      <c r="L278" s="30" t="s">
        <v>94</v>
      </c>
    </row>
    <row r="279" spans="11:12" ht="12.75">
      <c r="K279" s="30"/>
      <c r="L279" s="30" t="s">
        <v>94</v>
      </c>
    </row>
    <row r="280" spans="11:12" ht="12.75">
      <c r="K280" s="31" t="s">
        <v>129</v>
      </c>
      <c r="L280" s="30">
        <f>SUBTOTAL(3,L277:L279)</f>
        <v>3</v>
      </c>
    </row>
    <row r="281" spans="11:12" ht="12.75">
      <c r="K281" s="30"/>
      <c r="L281" s="30" t="s">
        <v>238</v>
      </c>
    </row>
    <row r="282" spans="11:12" ht="12.75">
      <c r="K282" s="31" t="s">
        <v>169</v>
      </c>
      <c r="L282" s="30">
        <f>SUBTOTAL(3,L281:L281)</f>
        <v>1</v>
      </c>
    </row>
    <row r="283" spans="11:12" ht="12.75">
      <c r="K283" s="30"/>
      <c r="L283" s="30" t="s">
        <v>239</v>
      </c>
    </row>
    <row r="284" spans="11:12" ht="12.75">
      <c r="K284" s="30"/>
      <c r="L284" s="30" t="s">
        <v>239</v>
      </c>
    </row>
    <row r="285" spans="11:12" ht="12.75">
      <c r="K285" s="30"/>
      <c r="L285" s="30" t="s">
        <v>239</v>
      </c>
    </row>
    <row r="286" spans="11:12" ht="12.75">
      <c r="K286" s="30"/>
      <c r="L286" s="30" t="s">
        <v>239</v>
      </c>
    </row>
    <row r="287" spans="11:12" ht="12.75">
      <c r="K287" s="30"/>
      <c r="L287" s="30" t="s">
        <v>239</v>
      </c>
    </row>
    <row r="288" spans="11:12" ht="12.75">
      <c r="K288" s="30"/>
      <c r="L288" s="30" t="s">
        <v>239</v>
      </c>
    </row>
    <row r="289" spans="11:12" ht="12.75">
      <c r="K289" s="30"/>
      <c r="L289" s="30" t="s">
        <v>239</v>
      </c>
    </row>
    <row r="290" spans="11:12" ht="12.75">
      <c r="K290" s="30"/>
      <c r="L290" s="30" t="s">
        <v>239</v>
      </c>
    </row>
    <row r="291" spans="11:12" ht="12.75">
      <c r="K291" s="31" t="s">
        <v>130</v>
      </c>
      <c r="L291" s="30">
        <f>SUBTOTAL(3,L283:L290)</f>
        <v>8</v>
      </c>
    </row>
    <row r="292" spans="11:12" ht="12.75">
      <c r="K292" s="30"/>
      <c r="L292" s="30" t="s">
        <v>240</v>
      </c>
    </row>
    <row r="293" spans="11:12" ht="12.75">
      <c r="K293" s="30"/>
      <c r="L293" s="30" t="s">
        <v>240</v>
      </c>
    </row>
    <row r="294" spans="11:12" ht="12.75">
      <c r="K294" s="30"/>
      <c r="L294" s="30" t="s">
        <v>240</v>
      </c>
    </row>
    <row r="295" spans="11:12" ht="12.75">
      <c r="K295" s="30"/>
      <c r="L295" s="30" t="s">
        <v>240</v>
      </c>
    </row>
    <row r="296" spans="11:12" ht="12.75">
      <c r="K296" s="30"/>
      <c r="L296" s="30" t="s">
        <v>240</v>
      </c>
    </row>
    <row r="297" spans="11:12" ht="12.75">
      <c r="K297" s="30"/>
      <c r="L297" s="30" t="s">
        <v>240</v>
      </c>
    </row>
    <row r="298" spans="11:12" ht="12.75">
      <c r="K298" s="30"/>
      <c r="L298" s="30" t="s">
        <v>240</v>
      </c>
    </row>
    <row r="299" spans="11:12" ht="12.75">
      <c r="K299" s="30"/>
      <c r="L299" s="30" t="s">
        <v>240</v>
      </c>
    </row>
    <row r="300" spans="11:12" ht="12.75">
      <c r="K300" s="30"/>
      <c r="L300" s="30" t="s">
        <v>240</v>
      </c>
    </row>
    <row r="301" spans="11:12" ht="12.75">
      <c r="K301" s="30"/>
      <c r="L301" s="30" t="s">
        <v>240</v>
      </c>
    </row>
    <row r="302" spans="11:12" ht="12.75">
      <c r="K302" s="30"/>
      <c r="L302" s="30" t="s">
        <v>240</v>
      </c>
    </row>
    <row r="303" spans="11:12" ht="12.75">
      <c r="K303" s="30"/>
      <c r="L303" s="30" t="s">
        <v>240</v>
      </c>
    </row>
    <row r="304" spans="11:12" ht="12.75">
      <c r="K304" s="30"/>
      <c r="L304" s="30" t="s">
        <v>240</v>
      </c>
    </row>
    <row r="305" spans="11:12" ht="12.75">
      <c r="K305" s="30"/>
      <c r="L305" s="30" t="s">
        <v>240</v>
      </c>
    </row>
    <row r="306" spans="11:12" ht="12.75">
      <c r="K306" s="30"/>
      <c r="L306" s="30" t="s">
        <v>240</v>
      </c>
    </row>
    <row r="307" spans="11:12" ht="12.75">
      <c r="K307" s="30"/>
      <c r="L307" s="30" t="s">
        <v>240</v>
      </c>
    </row>
    <row r="308" spans="11:12" ht="12.75">
      <c r="K308" s="30"/>
      <c r="L308" s="30" t="s">
        <v>240</v>
      </c>
    </row>
    <row r="309" spans="11:12" ht="12.75">
      <c r="K309" s="30"/>
      <c r="L309" s="30" t="s">
        <v>240</v>
      </c>
    </row>
    <row r="310" spans="11:12" ht="12.75">
      <c r="K310" s="30"/>
      <c r="L310" s="30" t="s">
        <v>240</v>
      </c>
    </row>
    <row r="311" spans="11:12" ht="12.75">
      <c r="K311" s="30"/>
      <c r="L311" s="30" t="s">
        <v>240</v>
      </c>
    </row>
    <row r="312" spans="11:12" ht="12.75">
      <c r="K312" s="30"/>
      <c r="L312" s="30" t="s">
        <v>240</v>
      </c>
    </row>
    <row r="313" spans="11:12" ht="12.75">
      <c r="K313" s="30"/>
      <c r="L313" s="30" t="s">
        <v>240</v>
      </c>
    </row>
    <row r="314" spans="11:12" ht="12.75">
      <c r="K314" s="30"/>
      <c r="L314" s="30" t="s">
        <v>240</v>
      </c>
    </row>
    <row r="315" spans="11:12" ht="12.75">
      <c r="K315" s="30"/>
      <c r="L315" s="30" t="s">
        <v>240</v>
      </c>
    </row>
    <row r="316" spans="11:12" ht="12.75">
      <c r="K316" s="30"/>
      <c r="L316" s="30" t="s">
        <v>240</v>
      </c>
    </row>
    <row r="317" spans="11:12" ht="12.75">
      <c r="K317" s="30"/>
      <c r="L317" s="30" t="s">
        <v>240</v>
      </c>
    </row>
    <row r="318" spans="11:12" ht="12.75">
      <c r="K318" s="30"/>
      <c r="L318" s="30" t="s">
        <v>240</v>
      </c>
    </row>
    <row r="319" spans="11:12" ht="12.75">
      <c r="K319" s="30"/>
      <c r="L319" s="30" t="s">
        <v>240</v>
      </c>
    </row>
    <row r="320" spans="11:12" ht="12.75">
      <c r="K320" s="30"/>
      <c r="L320" s="30" t="s">
        <v>240</v>
      </c>
    </row>
    <row r="321" spans="11:12" ht="12.75">
      <c r="K321" s="30"/>
      <c r="L321" s="30" t="s">
        <v>240</v>
      </c>
    </row>
    <row r="322" spans="11:12" ht="12.75">
      <c r="K322" s="30"/>
      <c r="L322" s="30" t="s">
        <v>240</v>
      </c>
    </row>
    <row r="323" spans="11:12" ht="12.75">
      <c r="K323" s="30"/>
      <c r="L323" s="30" t="s">
        <v>240</v>
      </c>
    </row>
    <row r="324" spans="11:12" ht="12.75">
      <c r="K324" s="30"/>
      <c r="L324" s="30" t="s">
        <v>240</v>
      </c>
    </row>
    <row r="325" spans="11:12" ht="12.75">
      <c r="K325" s="30"/>
      <c r="L325" s="30" t="s">
        <v>240</v>
      </c>
    </row>
    <row r="326" spans="11:12" ht="12.75">
      <c r="K326" s="30"/>
      <c r="L326" s="30" t="s">
        <v>240</v>
      </c>
    </row>
    <row r="327" spans="11:12" ht="12.75">
      <c r="K327" s="30"/>
      <c r="L327" s="30" t="s">
        <v>240</v>
      </c>
    </row>
    <row r="328" spans="11:12" ht="12.75">
      <c r="K328" s="30"/>
      <c r="L328" s="30" t="s">
        <v>240</v>
      </c>
    </row>
    <row r="329" spans="11:12" ht="12.75">
      <c r="K329" s="30"/>
      <c r="L329" s="30" t="s">
        <v>240</v>
      </c>
    </row>
    <row r="330" spans="11:12" ht="12.75">
      <c r="K330" s="30"/>
      <c r="L330" s="30" t="s">
        <v>240</v>
      </c>
    </row>
    <row r="331" spans="11:12" ht="12.75">
      <c r="K331" s="30"/>
      <c r="L331" s="30" t="s">
        <v>240</v>
      </c>
    </row>
    <row r="332" spans="11:12" ht="12.75">
      <c r="K332" s="30"/>
      <c r="L332" s="30" t="s">
        <v>240</v>
      </c>
    </row>
    <row r="333" spans="11:12" ht="12.75">
      <c r="K333" s="30"/>
      <c r="L333" s="30" t="s">
        <v>240</v>
      </c>
    </row>
    <row r="334" spans="11:12" ht="12.75">
      <c r="K334" s="30"/>
      <c r="L334" s="30" t="s">
        <v>240</v>
      </c>
    </row>
    <row r="335" spans="11:12" ht="12.75">
      <c r="K335" s="30"/>
      <c r="L335" s="30" t="s">
        <v>240</v>
      </c>
    </row>
    <row r="336" spans="11:12" ht="12.75">
      <c r="K336" s="30"/>
      <c r="L336" s="30" t="s">
        <v>240</v>
      </c>
    </row>
    <row r="337" spans="11:12" ht="12.75">
      <c r="K337" s="30"/>
      <c r="L337" s="30" t="s">
        <v>240</v>
      </c>
    </row>
    <row r="338" spans="11:12" ht="12.75">
      <c r="K338" s="30"/>
      <c r="L338" s="30" t="s">
        <v>240</v>
      </c>
    </row>
    <row r="339" spans="11:12" ht="12.75">
      <c r="K339" s="30"/>
      <c r="L339" s="30" t="s">
        <v>240</v>
      </c>
    </row>
    <row r="340" spans="11:12" ht="12.75">
      <c r="K340" s="30"/>
      <c r="L340" s="30" t="s">
        <v>240</v>
      </c>
    </row>
    <row r="341" spans="11:12" ht="12.75">
      <c r="K341" s="30"/>
      <c r="L341" s="30" t="s">
        <v>240</v>
      </c>
    </row>
    <row r="342" spans="11:12" ht="12.75">
      <c r="K342" s="30"/>
      <c r="L342" s="30" t="s">
        <v>240</v>
      </c>
    </row>
    <row r="343" spans="11:12" ht="12.75">
      <c r="K343" s="30"/>
      <c r="L343" s="30" t="s">
        <v>240</v>
      </c>
    </row>
    <row r="344" spans="11:12" ht="12.75">
      <c r="K344" s="30"/>
      <c r="L344" s="30" t="s">
        <v>240</v>
      </c>
    </row>
    <row r="345" spans="11:12" ht="12.75">
      <c r="K345" s="30"/>
      <c r="L345" s="30" t="s">
        <v>240</v>
      </c>
    </row>
    <row r="346" spans="11:12" ht="12.75">
      <c r="K346" s="31" t="s">
        <v>131</v>
      </c>
      <c r="L346" s="30">
        <f>SUBTOTAL(3,L292:L345)</f>
        <v>54</v>
      </c>
    </row>
    <row r="347" spans="11:12" ht="12.75">
      <c r="K347" s="30"/>
      <c r="L347" s="30" t="s">
        <v>241</v>
      </c>
    </row>
    <row r="348" spans="11:12" ht="12.75">
      <c r="K348" s="30"/>
      <c r="L348" s="30" t="s">
        <v>241</v>
      </c>
    </row>
    <row r="349" spans="11:12" ht="12.75">
      <c r="K349" s="30"/>
      <c r="L349" s="30" t="s">
        <v>241</v>
      </c>
    </row>
    <row r="350" spans="11:12" ht="12.75">
      <c r="K350" s="30"/>
      <c r="L350" s="30" t="s">
        <v>241</v>
      </c>
    </row>
    <row r="351" spans="11:12" ht="12.75">
      <c r="K351" s="30"/>
      <c r="L351" s="30" t="s">
        <v>241</v>
      </c>
    </row>
    <row r="352" spans="11:12" ht="12.75">
      <c r="K352" s="30"/>
      <c r="L352" s="30" t="s">
        <v>241</v>
      </c>
    </row>
    <row r="353" spans="11:12" ht="12.75">
      <c r="K353" s="30"/>
      <c r="L353" s="30" t="s">
        <v>241</v>
      </c>
    </row>
    <row r="354" spans="11:12" ht="12.75">
      <c r="K354" s="30"/>
      <c r="L354" s="30" t="s">
        <v>241</v>
      </c>
    </row>
    <row r="355" spans="11:12" ht="12.75">
      <c r="K355" s="30"/>
      <c r="L355" s="30" t="s">
        <v>241</v>
      </c>
    </row>
    <row r="356" spans="11:12" ht="12.75">
      <c r="K356" s="30"/>
      <c r="L356" s="30" t="s">
        <v>241</v>
      </c>
    </row>
    <row r="357" spans="11:12" ht="12.75">
      <c r="K357" s="30"/>
      <c r="L357" s="30" t="s">
        <v>241</v>
      </c>
    </row>
    <row r="358" spans="11:12" ht="12.75">
      <c r="K358" s="30"/>
      <c r="L358" s="30" t="s">
        <v>241</v>
      </c>
    </row>
    <row r="359" spans="11:12" ht="12.75">
      <c r="K359" s="30"/>
      <c r="L359" s="30" t="s">
        <v>241</v>
      </c>
    </row>
    <row r="360" spans="11:12" ht="12.75">
      <c r="K360" s="31" t="s">
        <v>132</v>
      </c>
      <c r="L360" s="30">
        <f>SUBTOTAL(3,L347:L359)</f>
        <v>13</v>
      </c>
    </row>
    <row r="361" spans="11:12" ht="12.75">
      <c r="K361" s="30"/>
      <c r="L361" s="30" t="s">
        <v>75</v>
      </c>
    </row>
    <row r="362" spans="11:12" ht="12.75">
      <c r="K362" s="30"/>
      <c r="L362" s="30" t="s">
        <v>75</v>
      </c>
    </row>
    <row r="363" spans="11:12" ht="12.75">
      <c r="K363" s="30"/>
      <c r="L363" s="30" t="s">
        <v>75</v>
      </c>
    </row>
    <row r="364" spans="11:12" ht="12.75">
      <c r="K364" s="30"/>
      <c r="L364" s="30" t="s">
        <v>75</v>
      </c>
    </row>
    <row r="365" spans="11:12" ht="12.75">
      <c r="K365" s="30"/>
      <c r="L365" s="30" t="s">
        <v>75</v>
      </c>
    </row>
    <row r="366" spans="11:12" ht="12.75">
      <c r="K366" s="30"/>
      <c r="L366" s="30" t="s">
        <v>75</v>
      </c>
    </row>
    <row r="367" spans="11:12" ht="12.75">
      <c r="K367" s="30"/>
      <c r="L367" s="30" t="s">
        <v>75</v>
      </c>
    </row>
    <row r="368" spans="11:12" ht="12.75">
      <c r="K368" s="30"/>
      <c r="L368" s="30" t="s">
        <v>75</v>
      </c>
    </row>
    <row r="369" spans="11:12" ht="12.75">
      <c r="K369" s="31" t="s">
        <v>133</v>
      </c>
      <c r="L369" s="30">
        <f>SUBTOTAL(3,L361:L368)</f>
        <v>8</v>
      </c>
    </row>
    <row r="370" spans="11:12" ht="12.75">
      <c r="K370" s="30"/>
      <c r="L370" s="30" t="s">
        <v>76</v>
      </c>
    </row>
    <row r="371" spans="11:12" ht="12.75">
      <c r="K371" s="30"/>
      <c r="L371" s="30" t="s">
        <v>76</v>
      </c>
    </row>
    <row r="372" spans="11:12" ht="12.75">
      <c r="K372" s="30"/>
      <c r="L372" s="30" t="s">
        <v>76</v>
      </c>
    </row>
    <row r="373" spans="11:12" ht="12.75">
      <c r="K373" s="30"/>
      <c r="L373" s="30" t="s">
        <v>76</v>
      </c>
    </row>
    <row r="374" spans="11:12" ht="12.75">
      <c r="K374" s="30"/>
      <c r="L374" s="30" t="s">
        <v>76</v>
      </c>
    </row>
    <row r="375" spans="11:12" ht="12.75">
      <c r="K375" s="30"/>
      <c r="L375" s="30" t="s">
        <v>76</v>
      </c>
    </row>
    <row r="376" spans="11:12" ht="12.75">
      <c r="K376" s="30"/>
      <c r="L376" s="30" t="s">
        <v>76</v>
      </c>
    </row>
    <row r="377" spans="11:12" ht="12.75">
      <c r="K377" s="30"/>
      <c r="L377" s="30" t="s">
        <v>76</v>
      </c>
    </row>
    <row r="378" spans="11:12" ht="12.75">
      <c r="K378" s="30"/>
      <c r="L378" s="30" t="s">
        <v>76</v>
      </c>
    </row>
    <row r="379" spans="11:12" ht="12.75">
      <c r="K379" s="30"/>
      <c r="L379" s="30" t="s">
        <v>76</v>
      </c>
    </row>
    <row r="380" spans="11:12" ht="12.75">
      <c r="K380" s="30"/>
      <c r="L380" s="30" t="s">
        <v>76</v>
      </c>
    </row>
    <row r="381" spans="11:12" ht="12.75">
      <c r="K381" s="30"/>
      <c r="L381" s="30" t="s">
        <v>76</v>
      </c>
    </row>
    <row r="382" spans="11:12" ht="12.75">
      <c r="K382" s="30"/>
      <c r="L382" s="30" t="s">
        <v>76</v>
      </c>
    </row>
    <row r="383" spans="11:12" ht="12.75">
      <c r="K383" s="30"/>
      <c r="L383" s="30" t="s">
        <v>76</v>
      </c>
    </row>
    <row r="384" spans="11:12" ht="12.75">
      <c r="K384" s="30"/>
      <c r="L384" s="30" t="s">
        <v>76</v>
      </c>
    </row>
    <row r="385" spans="11:12" ht="12.75">
      <c r="K385" s="30"/>
      <c r="L385" s="30" t="s">
        <v>76</v>
      </c>
    </row>
    <row r="386" spans="11:12" ht="12.75">
      <c r="K386" s="30"/>
      <c r="L386" s="30" t="s">
        <v>76</v>
      </c>
    </row>
    <row r="387" spans="11:12" ht="12.75">
      <c r="K387" s="30"/>
      <c r="L387" s="30" t="s">
        <v>76</v>
      </c>
    </row>
    <row r="388" spans="11:12" ht="12.75">
      <c r="K388" s="31" t="s">
        <v>134</v>
      </c>
      <c r="L388" s="30">
        <f>SUBTOTAL(3,L370:L387)</f>
        <v>18</v>
      </c>
    </row>
    <row r="389" spans="11:12" ht="12.75">
      <c r="K389" s="30"/>
      <c r="L389" s="30" t="s">
        <v>242</v>
      </c>
    </row>
    <row r="390" spans="11:12" ht="12.75">
      <c r="K390" s="30"/>
      <c r="L390" s="30" t="s">
        <v>242</v>
      </c>
    </row>
    <row r="391" spans="11:12" ht="12.75">
      <c r="K391" s="31" t="s">
        <v>243</v>
      </c>
      <c r="L391" s="30">
        <f>SUBTOTAL(3,L389:L390)</f>
        <v>2</v>
      </c>
    </row>
    <row r="392" spans="11:12" ht="12.75">
      <c r="K392" s="30"/>
      <c r="L392" s="30" t="s">
        <v>244</v>
      </c>
    </row>
    <row r="393" spans="11:12" ht="12.75">
      <c r="K393" s="31" t="s">
        <v>135</v>
      </c>
      <c r="L393" s="30">
        <f>SUBTOTAL(3,L392:L392)</f>
        <v>1</v>
      </c>
    </row>
    <row r="394" spans="11:12" ht="12.75">
      <c r="K394" s="30"/>
      <c r="L394" s="30" t="s">
        <v>101</v>
      </c>
    </row>
    <row r="395" spans="11:12" ht="12.75">
      <c r="K395" s="30"/>
      <c r="L395" s="30" t="s">
        <v>101</v>
      </c>
    </row>
    <row r="396" spans="11:12" ht="12.75">
      <c r="K396" s="30"/>
      <c r="L396" s="30" t="s">
        <v>101</v>
      </c>
    </row>
    <row r="397" spans="11:12" ht="12.75">
      <c r="K397" s="30"/>
      <c r="L397" s="30" t="s">
        <v>101</v>
      </c>
    </row>
    <row r="398" spans="11:12" ht="12.75">
      <c r="K398" s="30"/>
      <c r="L398" s="30" t="s">
        <v>101</v>
      </c>
    </row>
    <row r="399" spans="11:12" ht="12.75">
      <c r="K399" s="30"/>
      <c r="L399" s="30" t="s">
        <v>101</v>
      </c>
    </row>
    <row r="400" spans="11:12" ht="12.75">
      <c r="K400" s="31" t="s">
        <v>245</v>
      </c>
      <c r="L400" s="30">
        <f>SUBTOTAL(3,L394:L399)</f>
        <v>6</v>
      </c>
    </row>
    <row r="401" spans="11:12" ht="12.75">
      <c r="K401" s="30"/>
      <c r="L401" s="30" t="s">
        <v>99</v>
      </c>
    </row>
    <row r="402" spans="11:12" ht="12.75">
      <c r="K402" s="30"/>
      <c r="L402" s="30" t="s">
        <v>99</v>
      </c>
    </row>
    <row r="403" spans="11:12" ht="12.75">
      <c r="K403" s="31" t="s">
        <v>246</v>
      </c>
      <c r="L403" s="30">
        <f>SUBTOTAL(3,L401:L402)</f>
        <v>2</v>
      </c>
    </row>
    <row r="404" spans="11:12" ht="12.75">
      <c r="K404" s="30"/>
      <c r="L404" s="30" t="s">
        <v>247</v>
      </c>
    </row>
    <row r="405" spans="11:12" ht="12.75">
      <c r="K405" s="31" t="s">
        <v>248</v>
      </c>
      <c r="L405" s="30">
        <f>SUBTOTAL(3,L404:L404)</f>
        <v>1</v>
      </c>
    </row>
    <row r="406" spans="11:12" ht="12.75">
      <c r="K406" s="30"/>
      <c r="L406" s="30" t="s">
        <v>249</v>
      </c>
    </row>
    <row r="407" spans="11:12" ht="12.75">
      <c r="K407" s="30"/>
      <c r="L407" s="30" t="s">
        <v>249</v>
      </c>
    </row>
    <row r="408" spans="11:12" ht="12.75">
      <c r="K408" s="31" t="s">
        <v>250</v>
      </c>
      <c r="L408" s="30">
        <f>SUBTOTAL(3,L406:L407)</f>
        <v>2</v>
      </c>
    </row>
    <row r="409" spans="11:12" ht="12.75">
      <c r="K409" s="30"/>
      <c r="L409" s="30" t="s">
        <v>78</v>
      </c>
    </row>
    <row r="410" spans="11:12" ht="12.75">
      <c r="K410" s="30"/>
      <c r="L410" s="30" t="s">
        <v>78</v>
      </c>
    </row>
    <row r="411" spans="11:12" ht="12.75">
      <c r="K411" s="30"/>
      <c r="L411" s="30" t="s">
        <v>78</v>
      </c>
    </row>
    <row r="412" spans="11:12" ht="12.75">
      <c r="K412" s="31" t="s">
        <v>136</v>
      </c>
      <c r="L412" s="30">
        <f>SUBTOTAL(3,L409:L411)</f>
        <v>3</v>
      </c>
    </row>
    <row r="413" spans="11:12" ht="12.75">
      <c r="K413" s="30"/>
      <c r="L413" s="30" t="s">
        <v>79</v>
      </c>
    </row>
    <row r="414" spans="11:12" ht="12.75">
      <c r="K414" s="30"/>
      <c r="L414" s="30" t="s">
        <v>79</v>
      </c>
    </row>
    <row r="415" spans="11:12" ht="12.75">
      <c r="K415" s="30"/>
      <c r="L415" s="30" t="s">
        <v>79</v>
      </c>
    </row>
    <row r="416" spans="11:12" ht="12.75">
      <c r="K416" s="30"/>
      <c r="L416" s="30" t="s">
        <v>79</v>
      </c>
    </row>
    <row r="417" spans="11:12" ht="12.75">
      <c r="K417" s="30"/>
      <c r="L417" s="30" t="s">
        <v>79</v>
      </c>
    </row>
    <row r="418" spans="11:12" ht="12.75">
      <c r="K418" s="30"/>
      <c r="L418" s="30" t="s">
        <v>79</v>
      </c>
    </row>
    <row r="419" spans="11:12" ht="12.75">
      <c r="K419" s="30"/>
      <c r="L419" s="30" t="s">
        <v>79</v>
      </c>
    </row>
    <row r="420" spans="11:12" ht="12.75">
      <c r="K420" s="30"/>
      <c r="L420" s="30" t="s">
        <v>79</v>
      </c>
    </row>
    <row r="421" spans="11:12" ht="12.75">
      <c r="K421" s="30"/>
      <c r="L421" s="30" t="s">
        <v>79</v>
      </c>
    </row>
    <row r="422" spans="11:12" ht="12.75">
      <c r="K422" s="30"/>
      <c r="L422" s="30" t="s">
        <v>79</v>
      </c>
    </row>
    <row r="423" spans="11:12" ht="12.75">
      <c r="K423" s="30"/>
      <c r="L423" s="30" t="s">
        <v>79</v>
      </c>
    </row>
    <row r="424" spans="11:12" ht="12.75">
      <c r="K424" s="30"/>
      <c r="L424" s="30" t="s">
        <v>79</v>
      </c>
    </row>
    <row r="425" spans="11:12" ht="12.75">
      <c r="K425" s="30"/>
      <c r="L425" s="30" t="s">
        <v>79</v>
      </c>
    </row>
    <row r="426" spans="11:12" ht="12.75">
      <c r="K426" s="30"/>
      <c r="L426" s="30" t="s">
        <v>79</v>
      </c>
    </row>
    <row r="427" spans="11:12" ht="12.75">
      <c r="K427" s="30"/>
      <c r="L427" s="30" t="s">
        <v>79</v>
      </c>
    </row>
    <row r="428" spans="11:12" ht="12.75">
      <c r="K428" s="30"/>
      <c r="L428" s="30" t="s">
        <v>79</v>
      </c>
    </row>
    <row r="429" spans="11:12" ht="12.75">
      <c r="K429" s="30"/>
      <c r="L429" s="30" t="s">
        <v>79</v>
      </c>
    </row>
    <row r="430" spans="11:12" ht="12.75">
      <c r="K430" s="30"/>
      <c r="L430" s="30" t="s">
        <v>79</v>
      </c>
    </row>
    <row r="431" spans="11:12" ht="12.75">
      <c r="K431" s="30"/>
      <c r="L431" s="30" t="s">
        <v>79</v>
      </c>
    </row>
    <row r="432" spans="11:12" ht="12.75">
      <c r="K432" s="30"/>
      <c r="L432" s="30" t="s">
        <v>79</v>
      </c>
    </row>
    <row r="433" spans="11:12" ht="12.75">
      <c r="K433" s="30"/>
      <c r="L433" s="30" t="s">
        <v>79</v>
      </c>
    </row>
    <row r="434" spans="11:12" ht="12.75">
      <c r="K434" s="30"/>
      <c r="L434" s="30" t="s">
        <v>79</v>
      </c>
    </row>
    <row r="435" spans="11:12" ht="12.75">
      <c r="K435" s="30"/>
      <c r="L435" s="30" t="s">
        <v>79</v>
      </c>
    </row>
    <row r="436" spans="11:12" ht="12.75">
      <c r="K436" s="30"/>
      <c r="L436" s="30" t="s">
        <v>79</v>
      </c>
    </row>
    <row r="437" spans="11:12" ht="12.75">
      <c r="K437" s="30"/>
      <c r="L437" s="30" t="s">
        <v>79</v>
      </c>
    </row>
    <row r="438" spans="11:12" ht="12.75">
      <c r="K438" s="30"/>
      <c r="L438" s="30" t="s">
        <v>79</v>
      </c>
    </row>
    <row r="439" spans="11:12" ht="12.75">
      <c r="K439" s="30"/>
      <c r="L439" s="30" t="s">
        <v>79</v>
      </c>
    </row>
    <row r="440" spans="11:12" ht="12.75">
      <c r="K440" s="30"/>
      <c r="L440" s="30" t="s">
        <v>79</v>
      </c>
    </row>
    <row r="441" spans="11:12" ht="12.75">
      <c r="K441" s="30"/>
      <c r="L441" s="30" t="s">
        <v>79</v>
      </c>
    </row>
    <row r="442" spans="11:12" ht="12.75">
      <c r="K442" s="30"/>
      <c r="L442" s="30" t="s">
        <v>79</v>
      </c>
    </row>
    <row r="443" spans="11:12" ht="12.75">
      <c r="K443" s="30"/>
      <c r="L443" s="30" t="s">
        <v>79</v>
      </c>
    </row>
    <row r="444" spans="11:12" ht="12.75">
      <c r="K444" s="30"/>
      <c r="L444" s="30" t="s">
        <v>79</v>
      </c>
    </row>
    <row r="445" spans="11:12" ht="12.75">
      <c r="K445" s="31" t="s">
        <v>137</v>
      </c>
      <c r="L445" s="30">
        <f>SUBTOTAL(3,L413:L444)</f>
        <v>32</v>
      </c>
    </row>
    <row r="446" spans="11:12" ht="12.75">
      <c r="K446" s="30"/>
      <c r="L446" s="30" t="s">
        <v>251</v>
      </c>
    </row>
    <row r="447" spans="11:12" ht="12.75">
      <c r="K447" s="30"/>
      <c r="L447" s="30" t="s">
        <v>251</v>
      </c>
    </row>
    <row r="448" spans="11:12" ht="12.75">
      <c r="K448" s="30"/>
      <c r="L448" s="30" t="s">
        <v>251</v>
      </c>
    </row>
    <row r="449" spans="11:12" ht="12.75">
      <c r="K449" s="30"/>
      <c r="L449" s="30" t="s">
        <v>251</v>
      </c>
    </row>
    <row r="450" spans="11:12" ht="12.75">
      <c r="K450" s="30"/>
      <c r="L450" s="30" t="s">
        <v>251</v>
      </c>
    </row>
    <row r="451" spans="11:12" ht="12.75">
      <c r="K451" s="30"/>
      <c r="L451" s="30" t="s">
        <v>251</v>
      </c>
    </row>
    <row r="452" spans="11:12" ht="12.75">
      <c r="K452" s="30"/>
      <c r="L452" s="30" t="s">
        <v>251</v>
      </c>
    </row>
    <row r="453" spans="11:12" ht="12.75">
      <c r="K453" s="30"/>
      <c r="L453" s="30" t="s">
        <v>251</v>
      </c>
    </row>
    <row r="454" spans="11:12" ht="12.75">
      <c r="K454" s="30"/>
      <c r="L454" s="30" t="s">
        <v>251</v>
      </c>
    </row>
    <row r="455" spans="11:12" ht="12.75">
      <c r="K455" s="30"/>
      <c r="L455" s="30" t="s">
        <v>251</v>
      </c>
    </row>
    <row r="456" spans="11:12" ht="12.75">
      <c r="K456" s="30"/>
      <c r="L456" s="30" t="s">
        <v>251</v>
      </c>
    </row>
    <row r="457" spans="11:12" ht="12.75">
      <c r="K457" s="30"/>
      <c r="L457" s="30" t="s">
        <v>251</v>
      </c>
    </row>
    <row r="458" spans="11:12" ht="12.75">
      <c r="K458" s="30"/>
      <c r="L458" s="30" t="s">
        <v>251</v>
      </c>
    </row>
    <row r="459" spans="11:12" ht="12.75">
      <c r="K459" s="30"/>
      <c r="L459" s="30" t="s">
        <v>251</v>
      </c>
    </row>
    <row r="460" spans="11:12" ht="12.75">
      <c r="K460" s="30"/>
      <c r="L460" s="30" t="s">
        <v>251</v>
      </c>
    </row>
    <row r="461" spans="11:12" ht="12.75">
      <c r="K461" s="30"/>
      <c r="L461" s="30" t="s">
        <v>251</v>
      </c>
    </row>
    <row r="462" spans="11:12" ht="12.75">
      <c r="K462" s="30"/>
      <c r="L462" s="30" t="s">
        <v>251</v>
      </c>
    </row>
    <row r="463" spans="11:12" ht="12.75">
      <c r="K463" s="30"/>
      <c r="L463" s="30" t="s">
        <v>251</v>
      </c>
    </row>
    <row r="464" spans="11:12" ht="12.75">
      <c r="K464" s="30"/>
      <c r="L464" s="30" t="s">
        <v>251</v>
      </c>
    </row>
    <row r="465" spans="11:12" ht="12.75">
      <c r="K465" s="30"/>
      <c r="L465" s="30" t="s">
        <v>251</v>
      </c>
    </row>
    <row r="466" spans="11:12" ht="12.75">
      <c r="K466" s="30"/>
      <c r="L466" s="30" t="s">
        <v>251</v>
      </c>
    </row>
    <row r="467" spans="11:12" ht="12.75">
      <c r="K467" s="30"/>
      <c r="L467" s="30" t="s">
        <v>251</v>
      </c>
    </row>
    <row r="468" spans="11:12" ht="12.75">
      <c r="K468" s="30"/>
      <c r="L468" s="30" t="s">
        <v>251</v>
      </c>
    </row>
    <row r="469" spans="11:12" ht="12.75">
      <c r="K469" s="30"/>
      <c r="L469" s="30" t="s">
        <v>251</v>
      </c>
    </row>
    <row r="470" spans="11:12" ht="12.75">
      <c r="K470" s="30"/>
      <c r="L470" s="30" t="s">
        <v>251</v>
      </c>
    </row>
    <row r="471" spans="11:12" ht="12.75">
      <c r="K471" s="30"/>
      <c r="L471" s="30" t="s">
        <v>251</v>
      </c>
    </row>
    <row r="472" spans="11:12" ht="12.75">
      <c r="K472" s="30"/>
      <c r="L472" s="30" t="s">
        <v>251</v>
      </c>
    </row>
    <row r="473" spans="11:12" ht="12.75">
      <c r="K473" s="30"/>
      <c r="L473" s="30" t="s">
        <v>251</v>
      </c>
    </row>
    <row r="474" spans="11:12" ht="12.75">
      <c r="K474" s="30"/>
      <c r="L474" s="30" t="s">
        <v>251</v>
      </c>
    </row>
    <row r="475" spans="11:12" ht="12.75">
      <c r="K475" s="30"/>
      <c r="L475" s="30" t="s">
        <v>251</v>
      </c>
    </row>
    <row r="476" spans="11:12" ht="12.75">
      <c r="K476" s="30"/>
      <c r="L476" s="30" t="s">
        <v>251</v>
      </c>
    </row>
    <row r="477" spans="11:12" ht="12.75">
      <c r="K477" s="30"/>
      <c r="L477" s="30" t="s">
        <v>251</v>
      </c>
    </row>
    <row r="478" spans="11:12" ht="12.75">
      <c r="K478" s="30"/>
      <c r="L478" s="30" t="s">
        <v>251</v>
      </c>
    </row>
    <row r="479" spans="11:12" ht="12.75">
      <c r="K479" s="30"/>
      <c r="L479" s="30" t="s">
        <v>251</v>
      </c>
    </row>
    <row r="480" spans="11:12" ht="12.75">
      <c r="K480" s="30"/>
      <c r="L480" s="30" t="s">
        <v>251</v>
      </c>
    </row>
    <row r="481" spans="11:12" ht="12.75">
      <c r="K481" s="30"/>
      <c r="L481" s="30" t="s">
        <v>251</v>
      </c>
    </row>
    <row r="482" spans="11:12" ht="12.75">
      <c r="K482" s="30"/>
      <c r="L482" s="30" t="s">
        <v>251</v>
      </c>
    </row>
    <row r="483" spans="11:12" ht="12.75">
      <c r="K483" s="30"/>
      <c r="L483" s="30" t="s">
        <v>251</v>
      </c>
    </row>
    <row r="484" spans="11:12" ht="12.75">
      <c r="K484" s="30"/>
      <c r="L484" s="30" t="s">
        <v>251</v>
      </c>
    </row>
    <row r="485" spans="11:12" ht="12.75">
      <c r="K485" s="30"/>
      <c r="L485" s="30" t="s">
        <v>251</v>
      </c>
    </row>
    <row r="486" spans="11:12" ht="12.75">
      <c r="K486" s="30"/>
      <c r="L486" s="30" t="s">
        <v>251</v>
      </c>
    </row>
    <row r="487" spans="11:12" ht="12.75">
      <c r="K487" s="30"/>
      <c r="L487" s="30" t="s">
        <v>251</v>
      </c>
    </row>
    <row r="488" spans="11:12" ht="12.75">
      <c r="K488" s="30"/>
      <c r="L488" s="30" t="s">
        <v>251</v>
      </c>
    </row>
    <row r="489" spans="11:12" ht="12.75">
      <c r="K489" s="30"/>
      <c r="L489" s="30" t="s">
        <v>251</v>
      </c>
    </row>
    <row r="490" spans="11:12" ht="12.75">
      <c r="K490" s="30"/>
      <c r="L490" s="30" t="s">
        <v>251</v>
      </c>
    </row>
    <row r="491" spans="11:12" ht="12.75">
      <c r="K491" s="30"/>
      <c r="L491" s="30" t="s">
        <v>251</v>
      </c>
    </row>
    <row r="492" spans="11:12" ht="12.75">
      <c r="K492" s="30"/>
      <c r="L492" s="30" t="s">
        <v>251</v>
      </c>
    </row>
    <row r="493" spans="11:12" ht="12.75">
      <c r="K493" s="30"/>
      <c r="L493" s="30" t="s">
        <v>251</v>
      </c>
    </row>
    <row r="494" spans="11:12" ht="12.75">
      <c r="K494" s="30"/>
      <c r="L494" s="30" t="s">
        <v>251</v>
      </c>
    </row>
    <row r="495" spans="11:12" ht="12.75">
      <c r="K495" s="30"/>
      <c r="L495" s="30" t="s">
        <v>251</v>
      </c>
    </row>
    <row r="496" spans="11:12" ht="12.75">
      <c r="K496" s="30"/>
      <c r="L496" s="30" t="s">
        <v>251</v>
      </c>
    </row>
    <row r="497" spans="11:12" ht="12.75">
      <c r="K497" s="30"/>
      <c r="L497" s="30" t="s">
        <v>251</v>
      </c>
    </row>
    <row r="498" spans="11:12" ht="12.75">
      <c r="K498" s="30"/>
      <c r="L498" s="30" t="s">
        <v>251</v>
      </c>
    </row>
    <row r="499" spans="11:12" ht="12.75">
      <c r="K499" s="30"/>
      <c r="L499" s="30" t="s">
        <v>251</v>
      </c>
    </row>
    <row r="500" spans="11:12" ht="12.75">
      <c r="K500" s="30"/>
      <c r="L500" s="30" t="s">
        <v>251</v>
      </c>
    </row>
    <row r="501" spans="11:12" ht="12.75">
      <c r="K501" s="30"/>
      <c r="L501" s="30" t="s">
        <v>251</v>
      </c>
    </row>
    <row r="502" spans="11:12" ht="12.75">
      <c r="K502" s="30"/>
      <c r="L502" s="30" t="s">
        <v>251</v>
      </c>
    </row>
    <row r="503" spans="11:12" ht="12.75">
      <c r="K503" s="30"/>
      <c r="L503" s="30" t="s">
        <v>251</v>
      </c>
    </row>
    <row r="504" spans="11:12" ht="12.75">
      <c r="K504" s="30"/>
      <c r="L504" s="30" t="s">
        <v>251</v>
      </c>
    </row>
    <row r="505" spans="11:12" ht="12.75">
      <c r="K505" s="30"/>
      <c r="L505" s="30" t="s">
        <v>251</v>
      </c>
    </row>
    <row r="506" spans="11:12" ht="12.75">
      <c r="K506" s="30"/>
      <c r="L506" s="30" t="s">
        <v>251</v>
      </c>
    </row>
    <row r="507" spans="11:12" ht="12.75">
      <c r="K507" s="30"/>
      <c r="L507" s="30" t="s">
        <v>251</v>
      </c>
    </row>
    <row r="508" spans="11:12" ht="12.75">
      <c r="K508" s="30"/>
      <c r="L508" s="30" t="s">
        <v>251</v>
      </c>
    </row>
    <row r="509" spans="11:12" ht="12.75">
      <c r="K509" s="30"/>
      <c r="L509" s="30" t="s">
        <v>251</v>
      </c>
    </row>
    <row r="510" spans="11:12" ht="12.75">
      <c r="K510" s="30"/>
      <c r="L510" s="30" t="s">
        <v>251</v>
      </c>
    </row>
    <row r="511" spans="11:12" ht="12.75">
      <c r="K511" s="30"/>
      <c r="L511" s="30" t="s">
        <v>251</v>
      </c>
    </row>
    <row r="512" spans="11:12" ht="12.75">
      <c r="K512" s="30"/>
      <c r="L512" s="30" t="s">
        <v>251</v>
      </c>
    </row>
    <row r="513" spans="11:12" ht="12.75">
      <c r="K513" s="30"/>
      <c r="L513" s="30" t="s">
        <v>251</v>
      </c>
    </row>
    <row r="514" spans="11:12" ht="12.75">
      <c r="K514" s="30"/>
      <c r="L514" s="30" t="s">
        <v>251</v>
      </c>
    </row>
    <row r="515" spans="11:12" ht="12.75">
      <c r="K515" s="30"/>
      <c r="L515" s="30" t="s">
        <v>251</v>
      </c>
    </row>
    <row r="516" spans="11:12" ht="12.75">
      <c r="K516" s="30"/>
      <c r="L516" s="30" t="s">
        <v>251</v>
      </c>
    </row>
    <row r="517" spans="11:12" ht="12.75">
      <c r="K517" s="30"/>
      <c r="L517" s="30" t="s">
        <v>251</v>
      </c>
    </row>
    <row r="518" spans="11:12" ht="12.75">
      <c r="K518" s="30"/>
      <c r="L518" s="30" t="s">
        <v>251</v>
      </c>
    </row>
    <row r="519" spans="11:12" ht="12.75">
      <c r="K519" s="30"/>
      <c r="L519" s="30" t="s">
        <v>251</v>
      </c>
    </row>
    <row r="520" spans="11:12" ht="12.75">
      <c r="K520" s="30"/>
      <c r="L520" s="30" t="s">
        <v>251</v>
      </c>
    </row>
    <row r="521" spans="11:12" ht="12.75">
      <c r="K521" s="30"/>
      <c r="L521" s="30" t="s">
        <v>251</v>
      </c>
    </row>
    <row r="522" spans="11:12" ht="12.75">
      <c r="K522" s="30"/>
      <c r="L522" s="30" t="s">
        <v>251</v>
      </c>
    </row>
    <row r="523" spans="11:12" ht="12.75">
      <c r="K523" s="30"/>
      <c r="L523" s="30" t="s">
        <v>251</v>
      </c>
    </row>
    <row r="524" spans="11:12" ht="12.75">
      <c r="K524" s="30"/>
      <c r="L524" s="30" t="s">
        <v>251</v>
      </c>
    </row>
    <row r="525" spans="11:12" ht="12.75">
      <c r="K525" s="30"/>
      <c r="L525" s="30" t="s">
        <v>251</v>
      </c>
    </row>
    <row r="526" spans="11:12" ht="12.75">
      <c r="K526" s="30"/>
      <c r="L526" s="30" t="s">
        <v>251</v>
      </c>
    </row>
    <row r="527" spans="11:12" ht="12.75">
      <c r="K527" s="30"/>
      <c r="L527" s="30" t="s">
        <v>251</v>
      </c>
    </row>
    <row r="528" spans="11:12" ht="12.75">
      <c r="K528" s="30"/>
      <c r="L528" s="30" t="s">
        <v>251</v>
      </c>
    </row>
    <row r="529" spans="11:12" ht="12.75">
      <c r="K529" s="30"/>
      <c r="L529" s="30" t="s">
        <v>251</v>
      </c>
    </row>
    <row r="530" spans="11:12" ht="12.75">
      <c r="K530" s="30"/>
      <c r="L530" s="30" t="s">
        <v>251</v>
      </c>
    </row>
    <row r="531" spans="11:12" ht="12.75">
      <c r="K531" s="30"/>
      <c r="L531" s="30" t="s">
        <v>251</v>
      </c>
    </row>
    <row r="532" spans="11:12" ht="12.75">
      <c r="K532" s="30"/>
      <c r="L532" s="30" t="s">
        <v>251</v>
      </c>
    </row>
    <row r="533" spans="11:12" ht="12.75">
      <c r="K533" s="30"/>
      <c r="L533" s="30" t="s">
        <v>251</v>
      </c>
    </row>
    <row r="534" spans="11:12" ht="12.75">
      <c r="K534" s="30"/>
      <c r="L534" s="30" t="s">
        <v>251</v>
      </c>
    </row>
    <row r="535" spans="11:12" ht="12.75">
      <c r="K535" s="30"/>
      <c r="L535" s="30" t="s">
        <v>251</v>
      </c>
    </row>
    <row r="536" spans="11:12" ht="12.75">
      <c r="K536" s="30"/>
      <c r="L536" s="30" t="s">
        <v>251</v>
      </c>
    </row>
    <row r="537" spans="11:12" ht="12.75">
      <c r="K537" s="30"/>
      <c r="L537" s="30" t="s">
        <v>251</v>
      </c>
    </row>
    <row r="538" spans="11:12" ht="12.75">
      <c r="K538" s="30"/>
      <c r="L538" s="30" t="s">
        <v>251</v>
      </c>
    </row>
    <row r="539" spans="11:12" ht="12.75">
      <c r="K539" s="30"/>
      <c r="L539" s="30" t="s">
        <v>251</v>
      </c>
    </row>
    <row r="540" spans="11:12" ht="12.75">
      <c r="K540" s="30"/>
      <c r="L540" s="30" t="s">
        <v>251</v>
      </c>
    </row>
    <row r="541" spans="11:12" ht="12.75">
      <c r="K541" s="30"/>
      <c r="L541" s="30" t="s">
        <v>251</v>
      </c>
    </row>
    <row r="542" spans="11:12" ht="12.75">
      <c r="K542" s="30"/>
      <c r="L542" s="30" t="s">
        <v>251</v>
      </c>
    </row>
    <row r="543" spans="11:12" ht="12.75">
      <c r="K543" s="30"/>
      <c r="L543" s="30" t="s">
        <v>251</v>
      </c>
    </row>
    <row r="544" spans="11:12" ht="12.75">
      <c r="K544" s="30"/>
      <c r="L544" s="30" t="s">
        <v>251</v>
      </c>
    </row>
    <row r="545" spans="11:12" ht="12.75">
      <c r="K545" s="30"/>
      <c r="L545" s="30" t="s">
        <v>251</v>
      </c>
    </row>
    <row r="546" spans="11:12" ht="12.75">
      <c r="K546" s="30"/>
      <c r="L546" s="30" t="s">
        <v>251</v>
      </c>
    </row>
    <row r="547" spans="11:12" ht="12.75">
      <c r="K547" s="30"/>
      <c r="L547" s="30" t="s">
        <v>251</v>
      </c>
    </row>
    <row r="548" spans="11:12" ht="12.75">
      <c r="K548" s="30"/>
      <c r="L548" s="30" t="s">
        <v>251</v>
      </c>
    </row>
    <row r="549" spans="11:12" ht="12.75">
      <c r="K549" s="30"/>
      <c r="L549" s="30" t="s">
        <v>251</v>
      </c>
    </row>
    <row r="550" spans="11:12" ht="12.75">
      <c r="K550" s="30"/>
      <c r="L550" s="30" t="s">
        <v>251</v>
      </c>
    </row>
    <row r="551" spans="11:12" ht="12.75">
      <c r="K551" s="30"/>
      <c r="L551" s="30" t="s">
        <v>251</v>
      </c>
    </row>
    <row r="552" spans="11:12" ht="12.75">
      <c r="K552" s="30"/>
      <c r="L552" s="30" t="s">
        <v>251</v>
      </c>
    </row>
    <row r="553" spans="11:12" ht="12.75">
      <c r="K553" s="30"/>
      <c r="L553" s="30" t="s">
        <v>251</v>
      </c>
    </row>
    <row r="554" spans="11:12" ht="12.75">
      <c r="K554" s="30"/>
      <c r="L554" s="30" t="s">
        <v>251</v>
      </c>
    </row>
    <row r="555" spans="11:12" ht="12.75">
      <c r="K555" s="30"/>
      <c r="L555" s="30" t="s">
        <v>251</v>
      </c>
    </row>
    <row r="556" spans="11:12" ht="12.75">
      <c r="K556" s="30"/>
      <c r="L556" s="30" t="s">
        <v>251</v>
      </c>
    </row>
    <row r="557" spans="11:12" ht="12.75">
      <c r="K557" s="30"/>
      <c r="L557" s="30" t="s">
        <v>251</v>
      </c>
    </row>
    <row r="558" spans="11:12" ht="12.75">
      <c r="K558" s="30"/>
      <c r="L558" s="30" t="s">
        <v>251</v>
      </c>
    </row>
    <row r="559" spans="11:12" ht="12.75">
      <c r="K559" s="30"/>
      <c r="L559" s="30" t="s">
        <v>251</v>
      </c>
    </row>
    <row r="560" spans="11:12" ht="12.75">
      <c r="K560" s="30"/>
      <c r="L560" s="30" t="s">
        <v>251</v>
      </c>
    </row>
    <row r="561" spans="11:12" ht="12.75">
      <c r="K561" s="30"/>
      <c r="L561" s="30" t="s">
        <v>251</v>
      </c>
    </row>
    <row r="562" spans="11:12" ht="12.75">
      <c r="K562" s="30"/>
      <c r="L562" s="30" t="s">
        <v>251</v>
      </c>
    </row>
    <row r="563" spans="11:12" ht="12.75">
      <c r="K563" s="30"/>
      <c r="L563" s="30" t="s">
        <v>251</v>
      </c>
    </row>
    <row r="564" spans="11:12" ht="12.75">
      <c r="K564" s="30"/>
      <c r="L564" s="30" t="s">
        <v>251</v>
      </c>
    </row>
    <row r="565" spans="11:12" ht="12.75">
      <c r="K565" s="30"/>
      <c r="L565" s="30" t="s">
        <v>251</v>
      </c>
    </row>
    <row r="566" spans="11:12" ht="12.75">
      <c r="K566" s="30"/>
      <c r="L566" s="30" t="s">
        <v>251</v>
      </c>
    </row>
    <row r="567" spans="11:12" ht="12.75">
      <c r="K567" s="30"/>
      <c r="L567" s="30" t="s">
        <v>251</v>
      </c>
    </row>
    <row r="568" spans="11:12" ht="12.75">
      <c r="K568" s="30"/>
      <c r="L568" s="30" t="s">
        <v>251</v>
      </c>
    </row>
    <row r="569" spans="11:12" ht="12.75">
      <c r="K569" s="30"/>
      <c r="L569" s="30" t="s">
        <v>251</v>
      </c>
    </row>
    <row r="570" spans="11:12" ht="12.75">
      <c r="K570" s="30"/>
      <c r="L570" s="30" t="s">
        <v>251</v>
      </c>
    </row>
    <row r="571" spans="11:12" ht="12.75">
      <c r="K571" s="30"/>
      <c r="L571" s="30" t="s">
        <v>251</v>
      </c>
    </row>
    <row r="572" spans="11:12" ht="12.75">
      <c r="K572" s="30"/>
      <c r="L572" s="30" t="s">
        <v>251</v>
      </c>
    </row>
    <row r="573" spans="11:12" ht="12.75">
      <c r="K573" s="30"/>
      <c r="L573" s="30" t="s">
        <v>251</v>
      </c>
    </row>
    <row r="574" spans="11:12" ht="12.75">
      <c r="K574" s="30"/>
      <c r="L574" s="30" t="s">
        <v>251</v>
      </c>
    </row>
    <row r="575" spans="11:12" ht="12.75">
      <c r="K575" s="30"/>
      <c r="L575" s="30" t="s">
        <v>251</v>
      </c>
    </row>
    <row r="576" spans="11:12" ht="12.75">
      <c r="K576" s="30"/>
      <c r="L576" s="30" t="s">
        <v>251</v>
      </c>
    </row>
    <row r="577" spans="11:12" ht="12.75">
      <c r="K577" s="30"/>
      <c r="L577" s="30" t="s">
        <v>251</v>
      </c>
    </row>
    <row r="578" spans="11:12" ht="12.75">
      <c r="K578" s="30"/>
      <c r="L578" s="30" t="s">
        <v>251</v>
      </c>
    </row>
    <row r="579" spans="11:12" ht="12.75">
      <c r="K579" s="30"/>
      <c r="L579" s="30" t="s">
        <v>251</v>
      </c>
    </row>
    <row r="580" spans="11:12" ht="12.75">
      <c r="K580" s="30"/>
      <c r="L580" s="30" t="s">
        <v>251</v>
      </c>
    </row>
    <row r="581" spans="11:12" ht="12.75">
      <c r="K581" s="30"/>
      <c r="L581" s="30" t="s">
        <v>251</v>
      </c>
    </row>
    <row r="582" spans="11:12" ht="12.75">
      <c r="K582" s="31" t="s">
        <v>138</v>
      </c>
      <c r="L582" s="30">
        <f>SUBTOTAL(3,L446:L581)</f>
        <v>136</v>
      </c>
    </row>
    <row r="583" spans="11:12" ht="12.75">
      <c r="K583" s="30"/>
      <c r="L583" s="30" t="s">
        <v>252</v>
      </c>
    </row>
    <row r="584" spans="11:12" ht="12.75">
      <c r="K584" s="30"/>
      <c r="L584" s="30" t="s">
        <v>252</v>
      </c>
    </row>
    <row r="585" spans="11:12" ht="12.75">
      <c r="K585" s="30"/>
      <c r="L585" s="30" t="s">
        <v>252</v>
      </c>
    </row>
    <row r="586" spans="11:12" ht="12.75">
      <c r="K586" s="30"/>
      <c r="L586" s="30" t="s">
        <v>252</v>
      </c>
    </row>
    <row r="587" spans="11:12" ht="12.75">
      <c r="K587" s="30"/>
      <c r="L587" s="30" t="s">
        <v>252</v>
      </c>
    </row>
    <row r="588" spans="11:12" ht="12.75">
      <c r="K588" s="30"/>
      <c r="L588" s="30" t="s">
        <v>252</v>
      </c>
    </row>
    <row r="589" spans="11:12" ht="12.75">
      <c r="K589" s="30"/>
      <c r="L589" s="30" t="s">
        <v>252</v>
      </c>
    </row>
    <row r="590" spans="11:12" ht="12.75">
      <c r="K590" s="30"/>
      <c r="L590" s="30" t="s">
        <v>252</v>
      </c>
    </row>
    <row r="591" spans="11:12" ht="12.75">
      <c r="K591" s="30"/>
      <c r="L591" s="30" t="s">
        <v>252</v>
      </c>
    </row>
    <row r="592" spans="11:12" ht="12.75">
      <c r="K592" s="30"/>
      <c r="L592" s="30" t="s">
        <v>252</v>
      </c>
    </row>
    <row r="593" spans="11:12" ht="12.75">
      <c r="K593" s="31" t="s">
        <v>253</v>
      </c>
      <c r="L593" s="30">
        <f>SUBTOTAL(3,L583:L592)</f>
        <v>10</v>
      </c>
    </row>
    <row r="594" spans="11:12" ht="12.75">
      <c r="K594" s="30"/>
      <c r="L594" s="30" t="s">
        <v>254</v>
      </c>
    </row>
    <row r="595" spans="11:12" ht="12.75">
      <c r="K595" s="31" t="s">
        <v>255</v>
      </c>
      <c r="L595" s="30">
        <f>SUBTOTAL(3,L594:L594)</f>
        <v>1</v>
      </c>
    </row>
    <row r="596" spans="11:12" ht="12.75">
      <c r="K596" s="30"/>
      <c r="L596" s="30" t="s">
        <v>80</v>
      </c>
    </row>
    <row r="597" spans="11:12" ht="12.75">
      <c r="K597" s="30"/>
      <c r="L597" s="30" t="s">
        <v>80</v>
      </c>
    </row>
    <row r="598" spans="11:12" ht="12.75">
      <c r="K598" s="30"/>
      <c r="L598" s="30" t="s">
        <v>80</v>
      </c>
    </row>
    <row r="599" spans="11:12" ht="12.75">
      <c r="K599" s="30"/>
      <c r="L599" s="30" t="s">
        <v>80</v>
      </c>
    </row>
    <row r="600" spans="11:12" ht="12.75">
      <c r="K600" s="30"/>
      <c r="L600" s="30" t="s">
        <v>80</v>
      </c>
    </row>
    <row r="601" spans="11:12" ht="12.75">
      <c r="K601" s="30"/>
      <c r="L601" s="30" t="s">
        <v>80</v>
      </c>
    </row>
    <row r="602" spans="11:12" ht="12.75">
      <c r="K602" s="30"/>
      <c r="L602" s="30" t="s">
        <v>80</v>
      </c>
    </row>
    <row r="603" spans="11:12" ht="12.75">
      <c r="K603" s="30"/>
      <c r="L603" s="30" t="s">
        <v>80</v>
      </c>
    </row>
    <row r="604" spans="11:12" ht="12.75">
      <c r="K604" s="31" t="s">
        <v>139</v>
      </c>
      <c r="L604" s="30">
        <f>SUBTOTAL(3,L596:L603)</f>
        <v>8</v>
      </c>
    </row>
    <row r="605" spans="11:12" ht="12.75">
      <c r="K605" s="30"/>
      <c r="L605" s="30" t="s">
        <v>256</v>
      </c>
    </row>
    <row r="606" spans="11:12" ht="12.75">
      <c r="K606" s="31" t="s">
        <v>257</v>
      </c>
      <c r="L606" s="30">
        <f>SUBTOTAL(3,L605:L605)</f>
        <v>1</v>
      </c>
    </row>
    <row r="607" spans="11:12" ht="12.75">
      <c r="K607" s="30"/>
      <c r="L607" s="30" t="s">
        <v>258</v>
      </c>
    </row>
    <row r="608" spans="11:12" ht="12.75">
      <c r="K608" s="30"/>
      <c r="L608" s="30" t="s">
        <v>258</v>
      </c>
    </row>
    <row r="609" spans="11:12" ht="12.75">
      <c r="K609" s="30"/>
      <c r="L609" s="30" t="s">
        <v>258</v>
      </c>
    </row>
    <row r="610" spans="11:12" ht="12.75">
      <c r="K610" s="30"/>
      <c r="L610" s="30" t="s">
        <v>258</v>
      </c>
    </row>
    <row r="611" spans="11:12" ht="12.75">
      <c r="K611" s="30"/>
      <c r="L611" s="30" t="s">
        <v>258</v>
      </c>
    </row>
    <row r="612" spans="11:12" ht="12.75">
      <c r="K612" s="30"/>
      <c r="L612" s="30" t="s">
        <v>258</v>
      </c>
    </row>
    <row r="613" spans="11:12" ht="12.75">
      <c r="K613" s="30"/>
      <c r="L613" s="30" t="s">
        <v>258</v>
      </c>
    </row>
    <row r="614" spans="11:12" ht="12.75">
      <c r="K614" s="30"/>
      <c r="L614" s="30" t="s">
        <v>258</v>
      </c>
    </row>
    <row r="615" spans="11:12" ht="12.75">
      <c r="K615" s="31" t="s">
        <v>140</v>
      </c>
      <c r="L615" s="30">
        <f>SUBTOTAL(3,L607:L614)</f>
        <v>8</v>
      </c>
    </row>
    <row r="616" spans="11:12" ht="12.75">
      <c r="K616" s="30"/>
      <c r="L616" s="30" t="s">
        <v>259</v>
      </c>
    </row>
    <row r="617" spans="11:12" ht="12.75">
      <c r="K617" s="30"/>
      <c r="L617" s="30" t="s">
        <v>259</v>
      </c>
    </row>
    <row r="618" spans="11:12" ht="12.75">
      <c r="K618" s="30"/>
      <c r="L618" s="30" t="s">
        <v>259</v>
      </c>
    </row>
    <row r="619" spans="11:12" ht="12.75">
      <c r="K619" s="30"/>
      <c r="L619" s="30" t="s">
        <v>259</v>
      </c>
    </row>
    <row r="620" spans="11:12" ht="12.75">
      <c r="K620" s="30"/>
      <c r="L620" s="30" t="s">
        <v>259</v>
      </c>
    </row>
    <row r="621" spans="11:12" ht="12.75">
      <c r="K621" s="30"/>
      <c r="L621" s="30" t="s">
        <v>259</v>
      </c>
    </row>
    <row r="622" spans="11:12" ht="12.75">
      <c r="K622" s="30"/>
      <c r="L622" s="30" t="s">
        <v>259</v>
      </c>
    </row>
    <row r="623" spans="11:12" ht="12.75">
      <c r="K623" s="30"/>
      <c r="L623" s="30" t="s">
        <v>259</v>
      </c>
    </row>
    <row r="624" spans="11:12" ht="12.75">
      <c r="K624" s="30"/>
      <c r="L624" s="30" t="s">
        <v>259</v>
      </c>
    </row>
    <row r="625" spans="11:12" ht="12.75">
      <c r="K625" s="30"/>
      <c r="L625" s="30" t="s">
        <v>259</v>
      </c>
    </row>
    <row r="626" spans="11:12" ht="12.75">
      <c r="K626" s="30"/>
      <c r="L626" s="30" t="s">
        <v>259</v>
      </c>
    </row>
    <row r="627" spans="11:12" ht="12.75">
      <c r="K627" s="30"/>
      <c r="L627" s="30" t="s">
        <v>259</v>
      </c>
    </row>
    <row r="628" spans="11:12" ht="12.75">
      <c r="K628" s="30"/>
      <c r="L628" s="30" t="s">
        <v>259</v>
      </c>
    </row>
    <row r="629" spans="11:12" ht="12.75">
      <c r="K629" s="30"/>
      <c r="L629" s="30" t="s">
        <v>259</v>
      </c>
    </row>
    <row r="630" spans="11:12" ht="12.75">
      <c r="K630" s="30"/>
      <c r="L630" s="30" t="s">
        <v>259</v>
      </c>
    </row>
    <row r="631" spans="11:12" ht="12.75">
      <c r="K631" s="30"/>
      <c r="L631" s="30" t="s">
        <v>259</v>
      </c>
    </row>
    <row r="632" spans="11:12" ht="12.75">
      <c r="K632" s="30"/>
      <c r="L632" s="30" t="s">
        <v>259</v>
      </c>
    </row>
    <row r="633" spans="11:12" ht="12.75">
      <c r="K633" s="30"/>
      <c r="L633" s="30" t="s">
        <v>259</v>
      </c>
    </row>
    <row r="634" spans="11:12" ht="12.75">
      <c r="K634" s="30"/>
      <c r="L634" s="30" t="s">
        <v>259</v>
      </c>
    </row>
    <row r="635" spans="11:12" ht="12.75">
      <c r="K635" s="30"/>
      <c r="L635" s="30" t="s">
        <v>259</v>
      </c>
    </row>
    <row r="636" spans="11:12" ht="12.75">
      <c r="K636" s="30"/>
      <c r="L636" s="30" t="s">
        <v>259</v>
      </c>
    </row>
    <row r="637" spans="11:12" ht="12.75">
      <c r="K637" s="30"/>
      <c r="L637" s="30" t="s">
        <v>259</v>
      </c>
    </row>
    <row r="638" spans="11:12" ht="12.75">
      <c r="K638" s="30"/>
      <c r="L638" s="30" t="s">
        <v>259</v>
      </c>
    </row>
    <row r="639" spans="11:12" ht="12.75">
      <c r="K639" s="30"/>
      <c r="L639" s="30" t="s">
        <v>259</v>
      </c>
    </row>
    <row r="640" spans="11:12" ht="12.75">
      <c r="K640" s="30"/>
      <c r="L640" s="30" t="s">
        <v>259</v>
      </c>
    </row>
    <row r="641" spans="11:12" ht="12.75">
      <c r="K641" s="30"/>
      <c r="L641" s="30" t="s">
        <v>259</v>
      </c>
    </row>
    <row r="642" spans="11:12" ht="12.75">
      <c r="K642" s="30"/>
      <c r="L642" s="30" t="s">
        <v>259</v>
      </c>
    </row>
    <row r="643" spans="11:12" ht="12.75">
      <c r="K643" s="30"/>
      <c r="L643" s="30" t="s">
        <v>259</v>
      </c>
    </row>
    <row r="644" spans="11:12" ht="12.75">
      <c r="K644" s="30"/>
      <c r="L644" s="30" t="s">
        <v>259</v>
      </c>
    </row>
    <row r="645" spans="11:12" ht="12.75">
      <c r="K645" s="30"/>
      <c r="L645" s="30" t="s">
        <v>259</v>
      </c>
    </row>
    <row r="646" spans="11:12" ht="12.75">
      <c r="K646" s="30"/>
      <c r="L646" s="30" t="s">
        <v>259</v>
      </c>
    </row>
    <row r="647" spans="11:12" ht="12.75">
      <c r="K647" s="30"/>
      <c r="L647" s="30" t="s">
        <v>259</v>
      </c>
    </row>
    <row r="648" spans="11:12" ht="12.75">
      <c r="K648" s="31" t="s">
        <v>260</v>
      </c>
      <c r="L648" s="30">
        <f>SUBTOTAL(3,L616:L647)</f>
        <v>32</v>
      </c>
    </row>
    <row r="649" spans="11:12" ht="12.75">
      <c r="K649" s="30"/>
      <c r="L649" s="30" t="s">
        <v>261</v>
      </c>
    </row>
    <row r="650" spans="11:12" ht="12.75">
      <c r="K650" s="30"/>
      <c r="L650" s="30" t="s">
        <v>261</v>
      </c>
    </row>
    <row r="651" spans="11:12" ht="12.75">
      <c r="K651" s="30"/>
      <c r="L651" s="30" t="s">
        <v>261</v>
      </c>
    </row>
    <row r="652" spans="11:12" ht="12.75">
      <c r="K652" s="30"/>
      <c r="L652" s="30" t="s">
        <v>261</v>
      </c>
    </row>
    <row r="653" spans="11:12" ht="12.75">
      <c r="K653" s="30"/>
      <c r="L653" s="30" t="s">
        <v>261</v>
      </c>
    </row>
    <row r="654" spans="11:12" ht="12.75">
      <c r="K654" s="30"/>
      <c r="L654" s="30" t="s">
        <v>261</v>
      </c>
    </row>
    <row r="655" spans="11:12" ht="12.75">
      <c r="K655" s="30"/>
      <c r="L655" s="30" t="s">
        <v>261</v>
      </c>
    </row>
    <row r="656" spans="11:12" ht="12.75">
      <c r="K656" s="30"/>
      <c r="L656" s="30" t="s">
        <v>261</v>
      </c>
    </row>
    <row r="657" spans="11:12" ht="12.75">
      <c r="K657" s="30"/>
      <c r="L657" s="30" t="s">
        <v>261</v>
      </c>
    </row>
    <row r="658" spans="11:12" ht="12.75">
      <c r="K658" s="30"/>
      <c r="L658" s="30" t="s">
        <v>261</v>
      </c>
    </row>
    <row r="659" spans="11:12" ht="12.75">
      <c r="K659" s="30"/>
      <c r="L659" s="30" t="s">
        <v>261</v>
      </c>
    </row>
    <row r="660" spans="11:12" ht="12.75">
      <c r="K660" s="30"/>
      <c r="L660" s="30" t="s">
        <v>261</v>
      </c>
    </row>
    <row r="661" spans="11:12" ht="12.75">
      <c r="K661" s="30"/>
      <c r="L661" s="30" t="s">
        <v>261</v>
      </c>
    </row>
    <row r="662" spans="11:12" ht="12.75">
      <c r="K662" s="31" t="s">
        <v>262</v>
      </c>
      <c r="L662" s="30">
        <f>SUBTOTAL(3,L649:L661)</f>
        <v>13</v>
      </c>
    </row>
    <row r="663" spans="11:12" ht="12.75">
      <c r="K663" s="30"/>
      <c r="L663" s="30" t="s">
        <v>81</v>
      </c>
    </row>
    <row r="664" spans="11:12" ht="12.75">
      <c r="K664" s="30"/>
      <c r="L664" s="30" t="s">
        <v>81</v>
      </c>
    </row>
    <row r="665" spans="11:12" ht="12.75">
      <c r="K665" s="30"/>
      <c r="L665" s="30" t="s">
        <v>81</v>
      </c>
    </row>
    <row r="666" spans="11:12" ht="12.75">
      <c r="K666" s="30"/>
      <c r="L666" s="30" t="s">
        <v>81</v>
      </c>
    </row>
    <row r="667" spans="11:12" ht="12.75">
      <c r="K667" s="30"/>
      <c r="L667" s="30" t="s">
        <v>81</v>
      </c>
    </row>
    <row r="668" spans="11:12" ht="12.75">
      <c r="K668" s="30"/>
      <c r="L668" s="30" t="s">
        <v>81</v>
      </c>
    </row>
    <row r="669" spans="11:12" ht="12.75">
      <c r="K669" s="30"/>
      <c r="L669" s="30" t="s">
        <v>81</v>
      </c>
    </row>
    <row r="670" spans="11:12" ht="12.75">
      <c r="K670" s="31" t="s">
        <v>141</v>
      </c>
      <c r="L670" s="30">
        <f>SUBTOTAL(3,L663:L669)</f>
        <v>7</v>
      </c>
    </row>
    <row r="671" spans="11:12" ht="12.75">
      <c r="K671" s="30"/>
      <c r="L671" s="30" t="s">
        <v>263</v>
      </c>
    </row>
    <row r="672" spans="11:12" ht="12.75">
      <c r="K672" s="30"/>
      <c r="L672" s="30" t="s">
        <v>263</v>
      </c>
    </row>
    <row r="673" spans="11:12" ht="12.75">
      <c r="K673" s="31" t="s">
        <v>264</v>
      </c>
      <c r="L673" s="30">
        <f>SUBTOTAL(3,L671:L672)</f>
        <v>2</v>
      </c>
    </row>
    <row r="674" spans="11:12" ht="12.75">
      <c r="K674" s="30"/>
      <c r="L674" s="30" t="s">
        <v>265</v>
      </c>
    </row>
    <row r="675" spans="11:12" ht="12.75">
      <c r="K675" s="30"/>
      <c r="L675" s="30" t="s">
        <v>265</v>
      </c>
    </row>
    <row r="676" spans="11:12" ht="12.75">
      <c r="K676" s="30"/>
      <c r="L676" s="30" t="s">
        <v>265</v>
      </c>
    </row>
    <row r="677" spans="11:12" ht="12.75">
      <c r="K677" s="30"/>
      <c r="L677" s="30" t="s">
        <v>265</v>
      </c>
    </row>
    <row r="678" spans="11:12" ht="12.75">
      <c r="K678" s="30"/>
      <c r="L678" s="30" t="s">
        <v>265</v>
      </c>
    </row>
    <row r="679" spans="11:12" ht="12.75">
      <c r="K679" s="30"/>
      <c r="L679" s="30" t="s">
        <v>265</v>
      </c>
    </row>
    <row r="680" spans="11:12" ht="12.75">
      <c r="K680" s="30"/>
      <c r="L680" s="30" t="s">
        <v>265</v>
      </c>
    </row>
    <row r="681" spans="11:12" ht="12.75">
      <c r="K681" s="30"/>
      <c r="L681" s="30" t="s">
        <v>265</v>
      </c>
    </row>
    <row r="682" spans="11:12" ht="12.75">
      <c r="K682" s="30"/>
      <c r="L682" s="30" t="s">
        <v>265</v>
      </c>
    </row>
    <row r="683" spans="11:12" ht="12.75">
      <c r="K683" s="31" t="s">
        <v>142</v>
      </c>
      <c r="L683" s="30">
        <f>SUBTOTAL(3,L674:L682)</f>
        <v>9</v>
      </c>
    </row>
    <row r="684" spans="11:12" ht="12.75">
      <c r="K684" s="30"/>
      <c r="L684" s="30" t="s">
        <v>266</v>
      </c>
    </row>
    <row r="685" spans="11:12" ht="12.75">
      <c r="K685" s="30"/>
      <c r="L685" s="30" t="s">
        <v>266</v>
      </c>
    </row>
    <row r="686" spans="11:12" ht="12.75">
      <c r="K686" s="30"/>
      <c r="L686" s="30" t="s">
        <v>266</v>
      </c>
    </row>
    <row r="687" spans="11:12" ht="12.75">
      <c r="K687" s="30"/>
      <c r="L687" s="30" t="s">
        <v>266</v>
      </c>
    </row>
    <row r="688" spans="11:12" ht="12.75">
      <c r="K688" s="30"/>
      <c r="L688" s="30" t="s">
        <v>266</v>
      </c>
    </row>
    <row r="689" spans="11:12" ht="12.75">
      <c r="K689" s="31" t="s">
        <v>267</v>
      </c>
      <c r="L689" s="30">
        <f>SUBTOTAL(3,L684:L688)</f>
        <v>5</v>
      </c>
    </row>
    <row r="690" spans="11:12" ht="12.75">
      <c r="K690" s="30"/>
      <c r="L690" s="30" t="s">
        <v>82</v>
      </c>
    </row>
    <row r="691" spans="11:12" ht="12.75">
      <c r="K691" s="30"/>
      <c r="L691" s="30" t="s">
        <v>82</v>
      </c>
    </row>
    <row r="692" spans="11:12" ht="12.75">
      <c r="K692" s="30"/>
      <c r="L692" s="30" t="s">
        <v>82</v>
      </c>
    </row>
    <row r="693" spans="11:12" ht="12.75">
      <c r="K693" s="30"/>
      <c r="L693" s="30" t="s">
        <v>82</v>
      </c>
    </row>
    <row r="694" spans="11:12" ht="12.75">
      <c r="K694" s="30"/>
      <c r="L694" s="30" t="s">
        <v>82</v>
      </c>
    </row>
    <row r="695" spans="11:12" ht="12.75">
      <c r="K695" s="30"/>
      <c r="L695" s="30" t="s">
        <v>82</v>
      </c>
    </row>
    <row r="696" spans="11:12" ht="12.75">
      <c r="K696" s="30"/>
      <c r="L696" s="30" t="s">
        <v>82</v>
      </c>
    </row>
    <row r="697" spans="11:12" ht="12.75">
      <c r="K697" s="30"/>
      <c r="L697" s="30" t="s">
        <v>82</v>
      </c>
    </row>
    <row r="698" spans="11:12" ht="12.75">
      <c r="K698" s="30"/>
      <c r="L698" s="30" t="s">
        <v>82</v>
      </c>
    </row>
    <row r="699" spans="11:12" ht="12.75">
      <c r="K699" s="30"/>
      <c r="L699" s="30" t="s">
        <v>82</v>
      </c>
    </row>
    <row r="700" spans="11:12" ht="12.75">
      <c r="K700" s="30"/>
      <c r="L700" s="30" t="s">
        <v>82</v>
      </c>
    </row>
    <row r="701" spans="11:12" ht="12.75">
      <c r="K701" s="30"/>
      <c r="L701" s="30" t="s">
        <v>82</v>
      </c>
    </row>
    <row r="702" spans="11:12" ht="12.75">
      <c r="K702" s="30"/>
      <c r="L702" s="30" t="s">
        <v>82</v>
      </c>
    </row>
    <row r="703" spans="11:12" ht="12.75">
      <c r="K703" s="30"/>
      <c r="L703" s="30" t="s">
        <v>82</v>
      </c>
    </row>
    <row r="704" spans="11:12" ht="12.75">
      <c r="K704" s="30"/>
      <c r="L704" s="30" t="s">
        <v>82</v>
      </c>
    </row>
    <row r="705" spans="11:12" ht="12.75">
      <c r="K705" s="30"/>
      <c r="L705" s="30" t="s">
        <v>82</v>
      </c>
    </row>
    <row r="706" spans="11:12" ht="12.75">
      <c r="K706" s="30"/>
      <c r="L706" s="30" t="s">
        <v>82</v>
      </c>
    </row>
    <row r="707" spans="11:12" ht="12.75">
      <c r="K707" s="30"/>
      <c r="L707" s="30" t="s">
        <v>82</v>
      </c>
    </row>
    <row r="708" spans="11:12" ht="12.75">
      <c r="K708" s="30"/>
      <c r="L708" s="30" t="s">
        <v>82</v>
      </c>
    </row>
    <row r="709" spans="11:12" ht="12.75">
      <c r="K709" s="30"/>
      <c r="L709" s="30" t="s">
        <v>82</v>
      </c>
    </row>
    <row r="710" spans="11:12" ht="12.75">
      <c r="K710" s="30"/>
      <c r="L710" s="30" t="s">
        <v>82</v>
      </c>
    </row>
    <row r="711" spans="11:12" ht="12.75">
      <c r="K711" s="30"/>
      <c r="L711" s="30" t="s">
        <v>82</v>
      </c>
    </row>
    <row r="712" spans="11:12" ht="12.75">
      <c r="K712" s="30"/>
      <c r="L712" s="30" t="s">
        <v>82</v>
      </c>
    </row>
    <row r="713" spans="11:12" ht="12.75">
      <c r="K713" s="30"/>
      <c r="L713" s="30" t="s">
        <v>82</v>
      </c>
    </row>
    <row r="714" spans="11:12" ht="12.75">
      <c r="K714" s="30"/>
      <c r="L714" s="30" t="s">
        <v>82</v>
      </c>
    </row>
    <row r="715" spans="11:12" ht="12.75">
      <c r="K715" s="30"/>
      <c r="L715" s="30" t="s">
        <v>82</v>
      </c>
    </row>
    <row r="716" spans="11:12" ht="12.75">
      <c r="K716" s="30"/>
      <c r="L716" s="30" t="s">
        <v>82</v>
      </c>
    </row>
    <row r="717" spans="11:12" ht="12.75">
      <c r="K717" s="30"/>
      <c r="L717" s="30" t="s">
        <v>82</v>
      </c>
    </row>
    <row r="718" spans="11:12" ht="12.75">
      <c r="K718" s="30"/>
      <c r="L718" s="30" t="s">
        <v>82</v>
      </c>
    </row>
    <row r="719" spans="11:12" ht="12.75">
      <c r="K719" s="30"/>
      <c r="L719" s="30" t="s">
        <v>82</v>
      </c>
    </row>
    <row r="720" spans="11:12" ht="12.75">
      <c r="K720" s="30"/>
      <c r="L720" s="30" t="s">
        <v>82</v>
      </c>
    </row>
    <row r="721" spans="11:12" ht="12.75">
      <c r="K721" s="30"/>
      <c r="L721" s="30" t="s">
        <v>82</v>
      </c>
    </row>
    <row r="722" spans="11:12" ht="12.75">
      <c r="K722" s="30"/>
      <c r="L722" s="30" t="s">
        <v>82</v>
      </c>
    </row>
    <row r="723" spans="11:12" ht="12.75">
      <c r="K723" s="30"/>
      <c r="L723" s="30" t="s">
        <v>82</v>
      </c>
    </row>
    <row r="724" spans="11:12" ht="12.75">
      <c r="K724" s="30"/>
      <c r="L724" s="30" t="s">
        <v>82</v>
      </c>
    </row>
    <row r="725" spans="11:12" ht="12.75">
      <c r="K725" s="30"/>
      <c r="L725" s="30" t="s">
        <v>82</v>
      </c>
    </row>
    <row r="726" spans="11:12" ht="12.75">
      <c r="K726" s="30"/>
      <c r="L726" s="30" t="s">
        <v>82</v>
      </c>
    </row>
    <row r="727" spans="11:12" ht="12.75">
      <c r="K727" s="30"/>
      <c r="L727" s="30" t="s">
        <v>82</v>
      </c>
    </row>
    <row r="728" spans="11:12" ht="12.75">
      <c r="K728" s="30"/>
      <c r="L728" s="30" t="s">
        <v>82</v>
      </c>
    </row>
    <row r="729" spans="11:12" ht="12.75">
      <c r="K729" s="30"/>
      <c r="L729" s="30" t="s">
        <v>82</v>
      </c>
    </row>
    <row r="730" spans="11:12" ht="12.75">
      <c r="K730" s="30"/>
      <c r="L730" s="30" t="s">
        <v>82</v>
      </c>
    </row>
    <row r="731" spans="11:12" ht="12.75">
      <c r="K731" s="30"/>
      <c r="L731" s="30" t="s">
        <v>82</v>
      </c>
    </row>
    <row r="732" spans="11:12" ht="12.75">
      <c r="K732" s="30"/>
      <c r="L732" s="30" t="s">
        <v>82</v>
      </c>
    </row>
    <row r="733" spans="11:12" ht="12.75">
      <c r="K733" s="30"/>
      <c r="L733" s="30" t="s">
        <v>82</v>
      </c>
    </row>
    <row r="734" spans="11:12" ht="12.75">
      <c r="K734" s="30"/>
      <c r="L734" s="30" t="s">
        <v>82</v>
      </c>
    </row>
    <row r="735" spans="11:12" ht="12.75">
      <c r="K735" s="30"/>
      <c r="L735" s="30" t="s">
        <v>82</v>
      </c>
    </row>
    <row r="736" spans="11:12" ht="12.75">
      <c r="K736" s="30"/>
      <c r="L736" s="30" t="s">
        <v>82</v>
      </c>
    </row>
    <row r="737" spans="11:12" ht="12.75">
      <c r="K737" s="30"/>
      <c r="L737" s="30" t="s">
        <v>82</v>
      </c>
    </row>
    <row r="738" spans="11:12" ht="12.75">
      <c r="K738" s="30"/>
      <c r="L738" s="30" t="s">
        <v>82</v>
      </c>
    </row>
    <row r="739" spans="11:12" ht="12.75">
      <c r="K739" s="30"/>
      <c r="L739" s="30" t="s">
        <v>82</v>
      </c>
    </row>
    <row r="740" spans="11:12" ht="12.75">
      <c r="K740" s="30"/>
      <c r="L740" s="30" t="s">
        <v>82</v>
      </c>
    </row>
    <row r="741" spans="11:12" ht="12.75">
      <c r="K741" s="30"/>
      <c r="L741" s="30" t="s">
        <v>82</v>
      </c>
    </row>
    <row r="742" spans="11:12" ht="12.75">
      <c r="K742" s="31" t="s">
        <v>143</v>
      </c>
      <c r="L742" s="30">
        <f>SUBTOTAL(3,L690:L741)</f>
        <v>52</v>
      </c>
    </row>
    <row r="743" spans="11:12" ht="12.75">
      <c r="K743" s="30"/>
      <c r="L743" s="30" t="s">
        <v>268</v>
      </c>
    </row>
    <row r="744" spans="11:12" ht="12.75">
      <c r="K744" s="30"/>
      <c r="L744" s="30" t="s">
        <v>268</v>
      </c>
    </row>
    <row r="745" spans="11:12" ht="12.75">
      <c r="K745" s="31" t="s">
        <v>269</v>
      </c>
      <c r="L745" s="30">
        <f>SUBTOTAL(3,L743:L744)</f>
        <v>2</v>
      </c>
    </row>
    <row r="746" spans="11:12" ht="12.75">
      <c r="K746" s="30"/>
      <c r="L746" s="30" t="s">
        <v>97</v>
      </c>
    </row>
    <row r="747" spans="11:12" ht="12.75">
      <c r="K747" s="30"/>
      <c r="L747" s="30" t="s">
        <v>97</v>
      </c>
    </row>
    <row r="748" spans="11:12" ht="12.75">
      <c r="K748" s="30"/>
      <c r="L748" s="30" t="s">
        <v>97</v>
      </c>
    </row>
    <row r="749" spans="11:12" ht="12.75">
      <c r="K749" s="30"/>
      <c r="L749" s="30" t="s">
        <v>97</v>
      </c>
    </row>
    <row r="750" spans="11:12" ht="12.75">
      <c r="K750" s="30"/>
      <c r="L750" s="30" t="s">
        <v>97</v>
      </c>
    </row>
    <row r="751" spans="11:12" ht="12.75">
      <c r="K751" s="31" t="s">
        <v>144</v>
      </c>
      <c r="L751" s="30">
        <f>SUBTOTAL(3,L746:L750)</f>
        <v>5</v>
      </c>
    </row>
    <row r="752" spans="11:12" ht="12.75">
      <c r="K752" s="30"/>
      <c r="L752" s="30" t="s">
        <v>270</v>
      </c>
    </row>
    <row r="753" spans="11:12" ht="12.75">
      <c r="K753" s="30"/>
      <c r="L753" s="30" t="s">
        <v>270</v>
      </c>
    </row>
    <row r="754" spans="11:12" ht="12.75">
      <c r="K754" s="30"/>
      <c r="L754" s="30" t="s">
        <v>270</v>
      </c>
    </row>
    <row r="755" spans="11:12" ht="12.75">
      <c r="K755" s="30"/>
      <c r="L755" s="30" t="s">
        <v>270</v>
      </c>
    </row>
    <row r="756" spans="11:12" ht="12.75">
      <c r="K756" s="30"/>
      <c r="L756" s="30" t="s">
        <v>270</v>
      </c>
    </row>
    <row r="757" spans="11:12" ht="12.75">
      <c r="K757" s="30"/>
      <c r="L757" s="30" t="s">
        <v>270</v>
      </c>
    </row>
    <row r="758" spans="11:12" ht="12.75">
      <c r="K758" s="30"/>
      <c r="L758" s="30" t="s">
        <v>270</v>
      </c>
    </row>
    <row r="759" spans="11:12" ht="12.75">
      <c r="K759" s="30"/>
      <c r="L759" s="30" t="s">
        <v>270</v>
      </c>
    </row>
    <row r="760" spans="11:12" ht="12.75">
      <c r="K760" s="30"/>
      <c r="L760" s="30" t="s">
        <v>270</v>
      </c>
    </row>
    <row r="761" spans="11:12" ht="12.75">
      <c r="K761" s="30"/>
      <c r="L761" s="30" t="s">
        <v>270</v>
      </c>
    </row>
    <row r="762" spans="11:12" ht="12.75">
      <c r="K762" s="30"/>
      <c r="L762" s="30" t="s">
        <v>270</v>
      </c>
    </row>
    <row r="763" spans="11:12" ht="12.75">
      <c r="K763" s="30"/>
      <c r="L763" s="30" t="s">
        <v>270</v>
      </c>
    </row>
    <row r="764" spans="11:12" ht="12.75">
      <c r="K764" s="30"/>
      <c r="L764" s="30" t="s">
        <v>270</v>
      </c>
    </row>
    <row r="765" spans="11:12" ht="12.75">
      <c r="K765" s="30"/>
      <c r="L765" s="30" t="s">
        <v>270</v>
      </c>
    </row>
    <row r="766" spans="11:12" ht="12.75">
      <c r="K766" s="30"/>
      <c r="L766" s="30" t="s">
        <v>270</v>
      </c>
    </row>
    <row r="767" spans="11:12" ht="12.75">
      <c r="K767" s="30"/>
      <c r="L767" s="30" t="s">
        <v>270</v>
      </c>
    </row>
    <row r="768" spans="11:12" ht="12.75">
      <c r="K768" s="30"/>
      <c r="L768" s="30" t="s">
        <v>270</v>
      </c>
    </row>
    <row r="769" spans="11:12" ht="12.75">
      <c r="K769" s="30"/>
      <c r="L769" s="30" t="s">
        <v>270</v>
      </c>
    </row>
    <row r="770" spans="11:12" ht="12.75">
      <c r="K770" s="30"/>
      <c r="L770" s="30" t="s">
        <v>270</v>
      </c>
    </row>
    <row r="771" spans="11:12" ht="12.75">
      <c r="K771" s="30"/>
      <c r="L771" s="30" t="s">
        <v>270</v>
      </c>
    </row>
    <row r="772" spans="11:12" ht="12.75">
      <c r="K772" s="30"/>
      <c r="L772" s="30" t="s">
        <v>270</v>
      </c>
    </row>
    <row r="773" spans="11:12" ht="12.75">
      <c r="K773" s="30"/>
      <c r="L773" s="30" t="s">
        <v>270</v>
      </c>
    </row>
    <row r="774" spans="11:12" ht="12.75">
      <c r="K774" s="30"/>
      <c r="L774" s="30" t="s">
        <v>270</v>
      </c>
    </row>
    <row r="775" spans="11:12" ht="12.75">
      <c r="K775" s="30"/>
      <c r="L775" s="30" t="s">
        <v>270</v>
      </c>
    </row>
    <row r="776" spans="11:12" ht="12.75">
      <c r="K776" s="30"/>
      <c r="L776" s="30" t="s">
        <v>270</v>
      </c>
    </row>
    <row r="777" spans="11:12" ht="12.75">
      <c r="K777" s="30"/>
      <c r="L777" s="30" t="s">
        <v>270</v>
      </c>
    </row>
    <row r="778" spans="11:12" ht="12.75">
      <c r="K778" s="30"/>
      <c r="L778" s="30" t="s">
        <v>270</v>
      </c>
    </row>
    <row r="779" spans="11:12" ht="12.75">
      <c r="K779" s="30"/>
      <c r="L779" s="30" t="s">
        <v>270</v>
      </c>
    </row>
    <row r="780" spans="11:12" ht="12.75">
      <c r="K780" s="30"/>
      <c r="L780" s="30" t="s">
        <v>270</v>
      </c>
    </row>
    <row r="781" spans="11:12" ht="12.75">
      <c r="K781" s="30"/>
      <c r="L781" s="30" t="s">
        <v>270</v>
      </c>
    </row>
    <row r="782" spans="11:12" ht="12.75">
      <c r="K782" s="31" t="s">
        <v>145</v>
      </c>
      <c r="L782" s="30">
        <f>SUBTOTAL(3,L752:L781)</f>
        <v>30</v>
      </c>
    </row>
    <row r="783" spans="11:12" ht="12.75">
      <c r="K783" s="30"/>
      <c r="L783" s="30" t="s">
        <v>271</v>
      </c>
    </row>
    <row r="784" spans="11:12" ht="12.75">
      <c r="K784" s="30"/>
      <c r="L784" s="30" t="s">
        <v>271</v>
      </c>
    </row>
    <row r="785" spans="11:12" ht="12.75">
      <c r="K785" s="30"/>
      <c r="L785" s="30" t="s">
        <v>271</v>
      </c>
    </row>
    <row r="786" spans="11:12" ht="12.75">
      <c r="K786" s="30"/>
      <c r="L786" s="30" t="s">
        <v>271</v>
      </c>
    </row>
    <row r="787" spans="11:12" ht="12.75">
      <c r="K787" s="30"/>
      <c r="L787" s="30" t="s">
        <v>271</v>
      </c>
    </row>
    <row r="788" spans="11:12" ht="12.75">
      <c r="K788" s="30"/>
      <c r="L788" s="30" t="s">
        <v>271</v>
      </c>
    </row>
    <row r="789" spans="11:12" ht="12.75">
      <c r="K789" s="30"/>
      <c r="L789" s="30" t="s">
        <v>271</v>
      </c>
    </row>
    <row r="790" spans="11:12" ht="12.75">
      <c r="K790" s="30"/>
      <c r="L790" s="30" t="s">
        <v>271</v>
      </c>
    </row>
    <row r="791" spans="11:12" ht="12.75">
      <c r="K791" s="30"/>
      <c r="L791" s="30" t="s">
        <v>271</v>
      </c>
    </row>
    <row r="792" spans="11:12" ht="12.75">
      <c r="K792" s="30"/>
      <c r="L792" s="30" t="s">
        <v>271</v>
      </c>
    </row>
    <row r="793" spans="11:12" ht="12.75">
      <c r="K793" s="30"/>
      <c r="L793" s="30" t="s">
        <v>271</v>
      </c>
    </row>
    <row r="794" spans="11:12" ht="12.75">
      <c r="K794" s="30"/>
      <c r="L794" s="30" t="s">
        <v>271</v>
      </c>
    </row>
    <row r="795" spans="11:12" ht="12.75">
      <c r="K795" s="30"/>
      <c r="L795" s="30" t="s">
        <v>271</v>
      </c>
    </row>
    <row r="796" spans="11:12" ht="12.75">
      <c r="K796" s="30"/>
      <c r="L796" s="30" t="s">
        <v>271</v>
      </c>
    </row>
    <row r="797" spans="11:12" ht="12.75">
      <c r="K797" s="30"/>
      <c r="L797" s="30" t="s">
        <v>271</v>
      </c>
    </row>
    <row r="798" spans="11:12" ht="12.75">
      <c r="K798" s="30"/>
      <c r="L798" s="30" t="s">
        <v>271</v>
      </c>
    </row>
    <row r="799" spans="11:12" ht="12.75">
      <c r="K799" s="30"/>
      <c r="L799" s="30" t="s">
        <v>271</v>
      </c>
    </row>
    <row r="800" spans="11:12" ht="12.75">
      <c r="K800" s="30"/>
      <c r="L800" s="30" t="s">
        <v>271</v>
      </c>
    </row>
    <row r="801" spans="11:12" ht="12.75">
      <c r="K801" s="30"/>
      <c r="L801" s="30" t="s">
        <v>271</v>
      </c>
    </row>
    <row r="802" spans="11:12" ht="12.75">
      <c r="K802" s="30"/>
      <c r="L802" s="30" t="s">
        <v>271</v>
      </c>
    </row>
    <row r="803" spans="11:12" ht="12.75">
      <c r="K803" s="30"/>
      <c r="L803" s="30" t="s">
        <v>271</v>
      </c>
    </row>
    <row r="804" spans="11:12" ht="12.75">
      <c r="K804" s="30"/>
      <c r="L804" s="30" t="s">
        <v>271</v>
      </c>
    </row>
    <row r="805" spans="11:12" ht="12.75">
      <c r="K805" s="30"/>
      <c r="L805" s="30" t="s">
        <v>271</v>
      </c>
    </row>
    <row r="806" spans="11:12" ht="12.75">
      <c r="K806" s="30"/>
      <c r="L806" s="30" t="s">
        <v>271</v>
      </c>
    </row>
    <row r="807" spans="11:12" ht="12.75">
      <c r="K807" s="30"/>
      <c r="L807" s="30" t="s">
        <v>271</v>
      </c>
    </row>
    <row r="808" spans="11:12" ht="12.75">
      <c r="K808" s="30"/>
      <c r="L808" s="30" t="s">
        <v>271</v>
      </c>
    </row>
    <row r="809" spans="11:12" ht="12.75">
      <c r="K809" s="30"/>
      <c r="L809" s="30" t="s">
        <v>271</v>
      </c>
    </row>
    <row r="810" spans="11:12" ht="12.75">
      <c r="K810" s="30"/>
      <c r="L810" s="30" t="s">
        <v>271</v>
      </c>
    </row>
    <row r="811" spans="11:12" ht="12.75">
      <c r="K811" s="31" t="s">
        <v>146</v>
      </c>
      <c r="L811" s="30">
        <f>SUBTOTAL(3,L783:L810)</f>
        <v>28</v>
      </c>
    </row>
    <row r="812" spans="11:12" ht="12.75">
      <c r="K812" s="30"/>
      <c r="L812" s="30" t="s">
        <v>83</v>
      </c>
    </row>
    <row r="813" spans="11:12" ht="12.75">
      <c r="K813" s="30"/>
      <c r="L813" s="30" t="s">
        <v>83</v>
      </c>
    </row>
    <row r="814" spans="11:12" ht="12.75">
      <c r="K814" s="30"/>
      <c r="L814" s="30" t="s">
        <v>83</v>
      </c>
    </row>
    <row r="815" spans="11:12" ht="12.75">
      <c r="K815" s="30"/>
      <c r="L815" s="30" t="s">
        <v>83</v>
      </c>
    </row>
    <row r="816" spans="11:12" ht="12.75">
      <c r="K816" s="30"/>
      <c r="L816" s="30" t="s">
        <v>83</v>
      </c>
    </row>
    <row r="817" spans="11:12" ht="12.75">
      <c r="K817" s="30"/>
      <c r="L817" s="30" t="s">
        <v>83</v>
      </c>
    </row>
    <row r="818" spans="11:12" ht="12.75">
      <c r="K818" s="30"/>
      <c r="L818" s="30" t="s">
        <v>83</v>
      </c>
    </row>
    <row r="819" spans="11:12" ht="12.75">
      <c r="K819" s="30"/>
      <c r="L819" s="30" t="s">
        <v>83</v>
      </c>
    </row>
    <row r="820" spans="11:12" ht="12.75">
      <c r="K820" s="30"/>
      <c r="L820" s="30" t="s">
        <v>83</v>
      </c>
    </row>
    <row r="821" spans="11:12" ht="12.75">
      <c r="K821" s="30"/>
      <c r="L821" s="30" t="s">
        <v>83</v>
      </c>
    </row>
    <row r="822" spans="11:12" ht="12.75">
      <c r="K822" s="30"/>
      <c r="L822" s="30" t="s">
        <v>83</v>
      </c>
    </row>
    <row r="823" spans="11:12" ht="12.75">
      <c r="K823" s="30"/>
      <c r="L823" s="30" t="s">
        <v>83</v>
      </c>
    </row>
    <row r="824" spans="11:12" ht="12.75">
      <c r="K824" s="30"/>
      <c r="L824" s="30" t="s">
        <v>83</v>
      </c>
    </row>
    <row r="825" spans="11:12" ht="12.75">
      <c r="K825" s="30"/>
      <c r="L825" s="30" t="s">
        <v>83</v>
      </c>
    </row>
    <row r="826" spans="11:12" ht="12.75">
      <c r="K826" s="30"/>
      <c r="L826" s="30" t="s">
        <v>83</v>
      </c>
    </row>
    <row r="827" spans="11:12" ht="12.75">
      <c r="K827" s="30"/>
      <c r="L827" s="30" t="s">
        <v>83</v>
      </c>
    </row>
    <row r="828" spans="11:12" ht="12.75">
      <c r="K828" s="30"/>
      <c r="L828" s="30" t="s">
        <v>83</v>
      </c>
    </row>
    <row r="829" spans="11:12" ht="12.75">
      <c r="K829" s="30"/>
      <c r="L829" s="30" t="s">
        <v>83</v>
      </c>
    </row>
    <row r="830" spans="11:12" ht="12.75">
      <c r="K830" s="30"/>
      <c r="L830" s="30" t="s">
        <v>83</v>
      </c>
    </row>
    <row r="831" spans="11:12" ht="12.75">
      <c r="K831" s="30"/>
      <c r="L831" s="30" t="s">
        <v>83</v>
      </c>
    </row>
    <row r="832" spans="11:12" ht="12.75">
      <c r="K832" s="30"/>
      <c r="L832" s="30" t="s">
        <v>83</v>
      </c>
    </row>
    <row r="833" spans="11:12" ht="12.75">
      <c r="K833" s="30"/>
      <c r="L833" s="30" t="s">
        <v>83</v>
      </c>
    </row>
    <row r="834" spans="11:12" ht="12.75">
      <c r="K834" s="30"/>
      <c r="L834" s="30" t="s">
        <v>83</v>
      </c>
    </row>
    <row r="835" spans="11:12" ht="12.75">
      <c r="K835" s="31" t="s">
        <v>147</v>
      </c>
      <c r="L835" s="30">
        <f>SUBTOTAL(3,L812:L834)</f>
        <v>23</v>
      </c>
    </row>
    <row r="836" spans="11:12" ht="12.75">
      <c r="K836" s="30"/>
      <c r="L836" s="30" t="s">
        <v>272</v>
      </c>
    </row>
    <row r="837" spans="11:12" ht="12.75">
      <c r="K837" s="30"/>
      <c r="L837" s="30" t="s">
        <v>272</v>
      </c>
    </row>
    <row r="838" spans="11:12" ht="12.75">
      <c r="K838" s="30"/>
      <c r="L838" s="30" t="s">
        <v>272</v>
      </c>
    </row>
    <row r="839" spans="11:12" ht="12.75">
      <c r="K839" s="30"/>
      <c r="L839" s="30" t="s">
        <v>272</v>
      </c>
    </row>
    <row r="840" spans="11:12" ht="12.75">
      <c r="K840" s="31" t="s">
        <v>148</v>
      </c>
      <c r="L840" s="30">
        <f>SUBTOTAL(3,L836:L839)</f>
        <v>4</v>
      </c>
    </row>
    <row r="841" spans="11:12" ht="12.75">
      <c r="K841" s="30"/>
      <c r="L841" s="30" t="s">
        <v>102</v>
      </c>
    </row>
    <row r="842" spans="11:12" ht="12.75">
      <c r="K842" s="30"/>
      <c r="L842" s="30" t="s">
        <v>102</v>
      </c>
    </row>
    <row r="843" spans="11:12" ht="12.75">
      <c r="K843" s="30"/>
      <c r="L843" s="30" t="s">
        <v>102</v>
      </c>
    </row>
    <row r="844" spans="11:12" ht="12.75">
      <c r="K844" s="30"/>
      <c r="L844" s="30" t="s">
        <v>102</v>
      </c>
    </row>
    <row r="845" spans="11:12" ht="12.75">
      <c r="K845" s="30"/>
      <c r="L845" s="30" t="s">
        <v>102</v>
      </c>
    </row>
    <row r="846" spans="11:12" ht="12.75">
      <c r="K846" s="30"/>
      <c r="L846" s="30" t="s">
        <v>102</v>
      </c>
    </row>
    <row r="847" spans="11:12" ht="12.75">
      <c r="K847" s="30"/>
      <c r="L847" s="30" t="s">
        <v>102</v>
      </c>
    </row>
    <row r="848" spans="11:12" ht="12.75">
      <c r="K848" s="30"/>
      <c r="L848" s="30" t="s">
        <v>102</v>
      </c>
    </row>
    <row r="849" spans="11:12" ht="12.75">
      <c r="K849" s="30"/>
      <c r="L849" s="30" t="s">
        <v>102</v>
      </c>
    </row>
    <row r="850" spans="11:12" ht="12.75">
      <c r="K850" s="30"/>
      <c r="L850" s="30" t="s">
        <v>102</v>
      </c>
    </row>
    <row r="851" spans="11:12" ht="12.75">
      <c r="K851" s="30"/>
      <c r="L851" s="30" t="s">
        <v>102</v>
      </c>
    </row>
    <row r="852" spans="11:12" ht="12.75">
      <c r="K852" s="31" t="s">
        <v>273</v>
      </c>
      <c r="L852" s="30">
        <f>SUBTOTAL(3,L841:L851)</f>
        <v>11</v>
      </c>
    </row>
    <row r="853" spans="11:12" ht="12.75">
      <c r="K853" s="30"/>
      <c r="L853" s="30" t="s">
        <v>274</v>
      </c>
    </row>
    <row r="854" spans="11:12" ht="12.75">
      <c r="K854" s="31" t="s">
        <v>275</v>
      </c>
      <c r="L854" s="30">
        <f>SUBTOTAL(3,L853:L853)</f>
        <v>1</v>
      </c>
    </row>
    <row r="855" spans="11:12" ht="12.75">
      <c r="K855" s="30"/>
      <c r="L855" s="30" t="s">
        <v>276</v>
      </c>
    </row>
    <row r="856" spans="11:12" ht="12.75">
      <c r="K856" s="31" t="s">
        <v>277</v>
      </c>
      <c r="L856" s="30">
        <f>SUBTOTAL(3,L855:L855)</f>
        <v>1</v>
      </c>
    </row>
    <row r="857" spans="11:12" ht="12.75">
      <c r="K857" s="30"/>
      <c r="L857" s="30" t="s">
        <v>278</v>
      </c>
    </row>
    <row r="858" spans="11:12" ht="12.75">
      <c r="K858" s="30"/>
      <c r="L858" s="30" t="s">
        <v>278</v>
      </c>
    </row>
    <row r="859" spans="11:12" ht="12.75">
      <c r="K859" s="30"/>
      <c r="L859" s="30" t="s">
        <v>278</v>
      </c>
    </row>
    <row r="860" spans="11:12" ht="12.75">
      <c r="K860" s="30"/>
      <c r="L860" s="30" t="s">
        <v>278</v>
      </c>
    </row>
    <row r="861" spans="11:12" ht="12.75">
      <c r="K861" s="30"/>
      <c r="L861" s="30" t="s">
        <v>278</v>
      </c>
    </row>
    <row r="862" spans="11:12" ht="12.75">
      <c r="K862" s="30"/>
      <c r="L862" s="30" t="s">
        <v>278</v>
      </c>
    </row>
    <row r="863" spans="11:12" ht="12.75">
      <c r="K863" s="30"/>
      <c r="L863" s="30" t="s">
        <v>278</v>
      </c>
    </row>
    <row r="864" spans="11:12" ht="12.75">
      <c r="K864" s="30"/>
      <c r="L864" s="30" t="s">
        <v>278</v>
      </c>
    </row>
    <row r="865" spans="11:12" ht="12.75">
      <c r="K865" s="30"/>
      <c r="L865" s="30" t="s">
        <v>278</v>
      </c>
    </row>
    <row r="866" spans="11:12" ht="12.75">
      <c r="K866" s="30"/>
      <c r="L866" s="30" t="s">
        <v>278</v>
      </c>
    </row>
    <row r="867" spans="11:12" ht="12.75">
      <c r="K867" s="30"/>
      <c r="L867" s="30" t="s">
        <v>278</v>
      </c>
    </row>
    <row r="868" spans="11:12" ht="12.75">
      <c r="K868" s="30"/>
      <c r="L868" s="30" t="s">
        <v>278</v>
      </c>
    </row>
    <row r="869" spans="11:12" ht="12.75">
      <c r="K869" s="30"/>
      <c r="L869" s="30" t="s">
        <v>278</v>
      </c>
    </row>
    <row r="870" spans="11:12" ht="12.75">
      <c r="K870" s="30"/>
      <c r="L870" s="30" t="s">
        <v>278</v>
      </c>
    </row>
    <row r="871" spans="11:12" ht="12.75">
      <c r="K871" s="30"/>
      <c r="L871" s="30" t="s">
        <v>278</v>
      </c>
    </row>
    <row r="872" spans="11:12" ht="12.75">
      <c r="K872" s="30"/>
      <c r="L872" s="30" t="s">
        <v>278</v>
      </c>
    </row>
    <row r="873" spans="11:12" ht="12.75">
      <c r="K873" s="30"/>
      <c r="L873" s="30" t="s">
        <v>278</v>
      </c>
    </row>
    <row r="874" spans="11:12" ht="12.75">
      <c r="K874" s="30"/>
      <c r="L874" s="30" t="s">
        <v>278</v>
      </c>
    </row>
    <row r="875" spans="11:12" ht="12.75">
      <c r="K875" s="30"/>
      <c r="L875" s="30" t="s">
        <v>278</v>
      </c>
    </row>
    <row r="876" spans="11:12" ht="12.75">
      <c r="K876" s="30"/>
      <c r="L876" s="30" t="s">
        <v>278</v>
      </c>
    </row>
    <row r="877" spans="11:12" ht="12.75">
      <c r="K877" s="30"/>
      <c r="L877" s="30" t="s">
        <v>278</v>
      </c>
    </row>
    <row r="878" spans="11:12" ht="12.75">
      <c r="K878" s="30"/>
      <c r="L878" s="30" t="s">
        <v>278</v>
      </c>
    </row>
    <row r="879" spans="11:12" ht="12.75">
      <c r="K879" s="30"/>
      <c r="L879" s="30" t="s">
        <v>278</v>
      </c>
    </row>
    <row r="880" spans="11:12" ht="12.75">
      <c r="K880" s="30"/>
      <c r="L880" s="30" t="s">
        <v>278</v>
      </c>
    </row>
    <row r="881" spans="11:12" ht="12.75">
      <c r="K881" s="30"/>
      <c r="L881" s="30" t="s">
        <v>278</v>
      </c>
    </row>
    <row r="882" spans="11:12" ht="12.75">
      <c r="K882" s="30"/>
      <c r="L882" s="30" t="s">
        <v>278</v>
      </c>
    </row>
    <row r="883" spans="11:12" ht="12.75">
      <c r="K883" s="30"/>
      <c r="L883" s="30" t="s">
        <v>278</v>
      </c>
    </row>
    <row r="884" spans="11:12" ht="12.75">
      <c r="K884" s="30"/>
      <c r="L884" s="30" t="s">
        <v>278</v>
      </c>
    </row>
    <row r="885" spans="11:12" ht="12.75">
      <c r="K885" s="31" t="s">
        <v>150</v>
      </c>
      <c r="L885" s="30">
        <f>SUBTOTAL(3,L857:L884)</f>
        <v>28</v>
      </c>
    </row>
    <row r="886" spans="11:12" ht="12.75">
      <c r="K886" s="30"/>
      <c r="L886" s="30" t="s">
        <v>279</v>
      </c>
    </row>
    <row r="887" spans="11:12" ht="12.75">
      <c r="K887" s="30"/>
      <c r="L887" s="30" t="s">
        <v>279</v>
      </c>
    </row>
    <row r="888" spans="11:12" ht="12.75">
      <c r="K888" s="30"/>
      <c r="L888" s="30" t="s">
        <v>279</v>
      </c>
    </row>
    <row r="889" spans="11:12" ht="12.75">
      <c r="K889" s="30"/>
      <c r="L889" s="30" t="s">
        <v>279</v>
      </c>
    </row>
    <row r="890" spans="11:12" ht="12.75">
      <c r="K890" s="30"/>
      <c r="L890" s="30" t="s">
        <v>279</v>
      </c>
    </row>
    <row r="891" spans="11:12" ht="12.75">
      <c r="K891" s="30"/>
      <c r="L891" s="30" t="s">
        <v>279</v>
      </c>
    </row>
    <row r="892" spans="11:12" ht="12.75">
      <c r="K892" s="30"/>
      <c r="L892" s="30" t="s">
        <v>279</v>
      </c>
    </row>
    <row r="893" spans="11:12" ht="12.75">
      <c r="K893" s="30"/>
      <c r="L893" s="30" t="s">
        <v>279</v>
      </c>
    </row>
    <row r="894" spans="11:12" ht="12.75">
      <c r="K894" s="30"/>
      <c r="L894" s="30" t="s">
        <v>279</v>
      </c>
    </row>
    <row r="895" spans="11:12" ht="12.75">
      <c r="K895" s="30"/>
      <c r="L895" s="30" t="s">
        <v>279</v>
      </c>
    </row>
    <row r="896" spans="11:12" ht="12.75">
      <c r="K896" s="30"/>
      <c r="L896" s="30" t="s">
        <v>279</v>
      </c>
    </row>
    <row r="897" spans="11:12" ht="12.75">
      <c r="K897" s="30"/>
      <c r="L897" s="30" t="s">
        <v>279</v>
      </c>
    </row>
    <row r="898" spans="11:12" ht="12.75">
      <c r="K898" s="30"/>
      <c r="L898" s="30" t="s">
        <v>279</v>
      </c>
    </row>
    <row r="899" spans="11:12" ht="12.75">
      <c r="K899" s="30"/>
      <c r="L899" s="30" t="s">
        <v>279</v>
      </c>
    </row>
    <row r="900" spans="11:12" ht="12.75">
      <c r="K900" s="30"/>
      <c r="L900" s="30" t="s">
        <v>279</v>
      </c>
    </row>
    <row r="901" spans="11:12" ht="12.75">
      <c r="K901" s="30"/>
      <c r="L901" s="30" t="s">
        <v>279</v>
      </c>
    </row>
    <row r="902" spans="11:12" ht="12.75">
      <c r="K902" s="30"/>
      <c r="L902" s="30" t="s">
        <v>279</v>
      </c>
    </row>
    <row r="903" spans="11:12" ht="12.75">
      <c r="K903" s="30"/>
      <c r="L903" s="30" t="s">
        <v>279</v>
      </c>
    </row>
    <row r="904" spans="11:12" ht="12.75">
      <c r="K904" s="30"/>
      <c r="L904" s="30" t="s">
        <v>279</v>
      </c>
    </row>
    <row r="905" spans="11:12" ht="12.75">
      <c r="K905" s="30"/>
      <c r="L905" s="30" t="s">
        <v>279</v>
      </c>
    </row>
    <row r="906" spans="11:12" ht="12.75">
      <c r="K906" s="30"/>
      <c r="L906" s="30" t="s">
        <v>279</v>
      </c>
    </row>
    <row r="907" spans="11:12" ht="12.75">
      <c r="K907" s="30"/>
      <c r="L907" s="30" t="s">
        <v>279</v>
      </c>
    </row>
    <row r="908" spans="11:12" ht="12.75">
      <c r="K908" s="30"/>
      <c r="L908" s="30" t="s">
        <v>279</v>
      </c>
    </row>
    <row r="909" spans="11:12" ht="12.75">
      <c r="K909" s="30"/>
      <c r="L909" s="30" t="s">
        <v>279</v>
      </c>
    </row>
    <row r="910" spans="11:12" ht="12.75">
      <c r="K910" s="30"/>
      <c r="L910" s="30" t="s">
        <v>279</v>
      </c>
    </row>
    <row r="911" spans="11:12" ht="12.75">
      <c r="K911" s="30"/>
      <c r="L911" s="30" t="s">
        <v>279</v>
      </c>
    </row>
    <row r="912" spans="11:12" ht="12.75">
      <c r="K912" s="30"/>
      <c r="L912" s="30" t="s">
        <v>279</v>
      </c>
    </row>
    <row r="913" spans="11:12" ht="12.75">
      <c r="K913" s="30"/>
      <c r="L913" s="30" t="s">
        <v>279</v>
      </c>
    </row>
    <row r="914" spans="11:12" ht="12.75">
      <c r="K914" s="30"/>
      <c r="L914" s="30" t="s">
        <v>279</v>
      </c>
    </row>
    <row r="915" spans="11:12" ht="12.75">
      <c r="K915" s="30"/>
      <c r="L915" s="30" t="s">
        <v>279</v>
      </c>
    </row>
    <row r="916" spans="11:12" ht="12.75">
      <c r="K916" s="30"/>
      <c r="L916" s="30" t="s">
        <v>279</v>
      </c>
    </row>
    <row r="917" spans="11:12" ht="12.75">
      <c r="K917" s="30"/>
      <c r="L917" s="30" t="s">
        <v>279</v>
      </c>
    </row>
    <row r="918" spans="11:12" ht="12.75">
      <c r="K918" s="30"/>
      <c r="L918" s="30" t="s">
        <v>279</v>
      </c>
    </row>
    <row r="919" spans="11:12" ht="12.75">
      <c r="K919" s="30"/>
      <c r="L919" s="30" t="s">
        <v>279</v>
      </c>
    </row>
    <row r="920" spans="11:12" ht="12.75">
      <c r="K920" s="30"/>
      <c r="L920" s="30" t="s">
        <v>279</v>
      </c>
    </row>
    <row r="921" spans="11:12" ht="12.75">
      <c r="K921" s="30"/>
      <c r="L921" s="30" t="s">
        <v>279</v>
      </c>
    </row>
    <row r="922" spans="11:12" ht="12.75">
      <c r="K922" s="30"/>
      <c r="L922" s="30" t="s">
        <v>279</v>
      </c>
    </row>
    <row r="923" spans="11:12" ht="12.75">
      <c r="K923" s="30"/>
      <c r="L923" s="30" t="s">
        <v>279</v>
      </c>
    </row>
    <row r="924" spans="11:12" ht="12.75">
      <c r="K924" s="30"/>
      <c r="L924" s="30" t="s">
        <v>279</v>
      </c>
    </row>
    <row r="925" spans="11:12" ht="12.75">
      <c r="K925" s="30"/>
      <c r="L925" s="30" t="s">
        <v>279</v>
      </c>
    </row>
    <row r="926" spans="11:12" ht="12.75">
      <c r="K926" s="30"/>
      <c r="L926" s="30" t="s">
        <v>279</v>
      </c>
    </row>
    <row r="927" spans="11:12" ht="12.75">
      <c r="K927" s="30"/>
      <c r="L927" s="30" t="s">
        <v>279</v>
      </c>
    </row>
    <row r="928" spans="11:12" ht="12.75">
      <c r="K928" s="30"/>
      <c r="L928" s="30" t="s">
        <v>279</v>
      </c>
    </row>
    <row r="929" spans="11:12" ht="12.75">
      <c r="K929" s="30"/>
      <c r="L929" s="30" t="s">
        <v>279</v>
      </c>
    </row>
    <row r="930" spans="11:12" ht="12.75">
      <c r="K930" s="30"/>
      <c r="L930" s="30" t="s">
        <v>279</v>
      </c>
    </row>
    <row r="931" spans="11:12" ht="12.75">
      <c r="K931" s="30"/>
      <c r="L931" s="30" t="s">
        <v>279</v>
      </c>
    </row>
    <row r="932" spans="11:12" ht="12.75">
      <c r="K932" s="30"/>
      <c r="L932" s="30" t="s">
        <v>279</v>
      </c>
    </row>
    <row r="933" spans="11:12" ht="12.75">
      <c r="K933" s="30"/>
      <c r="L933" s="30" t="s">
        <v>279</v>
      </c>
    </row>
    <row r="934" spans="11:12" ht="12.75">
      <c r="K934" s="30"/>
      <c r="L934" s="30" t="s">
        <v>279</v>
      </c>
    </row>
    <row r="935" spans="11:12" ht="12.75">
      <c r="K935" s="30"/>
      <c r="L935" s="30" t="s">
        <v>279</v>
      </c>
    </row>
    <row r="936" spans="11:12" ht="12.75">
      <c r="K936" s="30"/>
      <c r="L936" s="30" t="s">
        <v>279</v>
      </c>
    </row>
    <row r="937" spans="11:12" ht="12.75">
      <c r="K937" s="30"/>
      <c r="L937" s="30" t="s">
        <v>279</v>
      </c>
    </row>
    <row r="938" spans="11:12" ht="12.75">
      <c r="K938" s="30"/>
      <c r="L938" s="30" t="s">
        <v>279</v>
      </c>
    </row>
    <row r="939" spans="11:12" ht="12.75">
      <c r="K939" s="30"/>
      <c r="L939" s="30" t="s">
        <v>279</v>
      </c>
    </row>
    <row r="940" spans="11:12" ht="12.75">
      <c r="K940" s="30"/>
      <c r="L940" s="30" t="s">
        <v>279</v>
      </c>
    </row>
    <row r="941" spans="11:12" ht="12.75">
      <c r="K941" s="30"/>
      <c r="L941" s="30" t="s">
        <v>279</v>
      </c>
    </row>
    <row r="942" spans="11:12" ht="12.75">
      <c r="K942" s="30"/>
      <c r="L942" s="30" t="s">
        <v>279</v>
      </c>
    </row>
    <row r="943" spans="11:12" ht="12.75">
      <c r="K943" s="30"/>
      <c r="L943" s="30" t="s">
        <v>279</v>
      </c>
    </row>
    <row r="944" spans="11:12" ht="12.75">
      <c r="K944" s="30"/>
      <c r="L944" s="30" t="s">
        <v>279</v>
      </c>
    </row>
    <row r="945" spans="11:12" ht="12.75">
      <c r="K945" s="30"/>
      <c r="L945" s="30" t="s">
        <v>279</v>
      </c>
    </row>
    <row r="946" spans="11:12" ht="12.75">
      <c r="K946" s="30"/>
      <c r="L946" s="30" t="s">
        <v>279</v>
      </c>
    </row>
    <row r="947" spans="11:12" ht="12.75">
      <c r="K947" s="30"/>
      <c r="L947" s="30" t="s">
        <v>279</v>
      </c>
    </row>
    <row r="948" spans="11:12" ht="12.75">
      <c r="K948" s="30"/>
      <c r="L948" s="30" t="s">
        <v>279</v>
      </c>
    </row>
    <row r="949" spans="11:12" ht="12.75">
      <c r="K949" s="30"/>
      <c r="L949" s="30" t="s">
        <v>279</v>
      </c>
    </row>
    <row r="950" spans="11:12" ht="12.75">
      <c r="K950" s="30"/>
      <c r="L950" s="30" t="s">
        <v>279</v>
      </c>
    </row>
    <row r="951" spans="11:12" ht="12.75">
      <c r="K951" s="30"/>
      <c r="L951" s="30" t="s">
        <v>279</v>
      </c>
    </row>
    <row r="952" spans="11:12" ht="12.75">
      <c r="K952" s="30"/>
      <c r="L952" s="30" t="s">
        <v>279</v>
      </c>
    </row>
    <row r="953" spans="11:12" ht="12.75">
      <c r="K953" s="30"/>
      <c r="L953" s="30" t="s">
        <v>279</v>
      </c>
    </row>
    <row r="954" spans="11:12" ht="12.75">
      <c r="K954" s="30"/>
      <c r="L954" s="30" t="s">
        <v>279</v>
      </c>
    </row>
    <row r="955" spans="11:12" ht="12.75">
      <c r="K955" s="30"/>
      <c r="L955" s="30" t="s">
        <v>279</v>
      </c>
    </row>
    <row r="956" spans="11:12" ht="12.75">
      <c r="K956" s="30"/>
      <c r="L956" s="30" t="s">
        <v>279</v>
      </c>
    </row>
    <row r="957" spans="11:12" ht="12.75">
      <c r="K957" s="30"/>
      <c r="L957" s="30" t="s">
        <v>279</v>
      </c>
    </row>
    <row r="958" spans="11:12" ht="12.75">
      <c r="K958" s="30"/>
      <c r="L958" s="30" t="s">
        <v>279</v>
      </c>
    </row>
    <row r="959" spans="11:12" ht="12.75">
      <c r="K959" s="31" t="s">
        <v>151</v>
      </c>
      <c r="L959" s="30">
        <f>SUBTOTAL(3,L886:L958)</f>
        <v>73</v>
      </c>
    </row>
    <row r="960" spans="11:12" ht="12.75">
      <c r="K960" s="30"/>
      <c r="L960" s="30" t="s">
        <v>280</v>
      </c>
    </row>
    <row r="961" spans="11:12" ht="12.75">
      <c r="K961" s="31" t="s">
        <v>281</v>
      </c>
      <c r="L961" s="30">
        <f>SUBTOTAL(3,L960:L960)</f>
        <v>1</v>
      </c>
    </row>
    <row r="962" spans="11:12" ht="12.75">
      <c r="K962" s="30"/>
      <c r="L962" s="30" t="s">
        <v>282</v>
      </c>
    </row>
    <row r="963" spans="11:12" ht="12.75">
      <c r="K963" s="30"/>
      <c r="L963" s="30" t="s">
        <v>282</v>
      </c>
    </row>
    <row r="964" spans="11:12" ht="12.75">
      <c r="K964" s="31" t="s">
        <v>283</v>
      </c>
      <c r="L964" s="30">
        <f>SUBTOTAL(3,L962:L963)</f>
        <v>2</v>
      </c>
    </row>
    <row r="965" spans="11:12" ht="12.75">
      <c r="K965" s="30"/>
      <c r="L965" s="30" t="s">
        <v>84</v>
      </c>
    </row>
    <row r="966" spans="11:12" ht="12.75">
      <c r="K966" s="30"/>
      <c r="L966" s="30" t="s">
        <v>84</v>
      </c>
    </row>
    <row r="967" spans="11:12" ht="12.75">
      <c r="K967" s="30"/>
      <c r="L967" s="30" t="s">
        <v>84</v>
      </c>
    </row>
    <row r="968" spans="11:12" ht="12.75">
      <c r="K968" s="30"/>
      <c r="L968" s="30" t="s">
        <v>84</v>
      </c>
    </row>
    <row r="969" spans="11:12" ht="12.75">
      <c r="K969" s="30"/>
      <c r="L969" s="30" t="s">
        <v>84</v>
      </c>
    </row>
    <row r="970" spans="11:12" ht="12.75">
      <c r="K970" s="30"/>
      <c r="L970" s="30" t="s">
        <v>84</v>
      </c>
    </row>
    <row r="971" spans="11:12" ht="12.75">
      <c r="K971" s="30"/>
      <c r="L971" s="30" t="s">
        <v>84</v>
      </c>
    </row>
    <row r="972" spans="11:12" ht="12.75">
      <c r="K972" s="30"/>
      <c r="L972" s="30" t="s">
        <v>84</v>
      </c>
    </row>
    <row r="973" spans="11:12" ht="12.75">
      <c r="K973" s="30"/>
      <c r="L973" s="30" t="s">
        <v>84</v>
      </c>
    </row>
    <row r="974" spans="11:12" ht="12.75">
      <c r="K974" s="30"/>
      <c r="L974" s="30" t="s">
        <v>84</v>
      </c>
    </row>
    <row r="975" spans="11:12" ht="12.75">
      <c r="K975" s="30"/>
      <c r="L975" s="30" t="s">
        <v>84</v>
      </c>
    </row>
    <row r="976" spans="11:12" ht="12.75">
      <c r="K976" s="30"/>
      <c r="L976" s="30" t="s">
        <v>84</v>
      </c>
    </row>
    <row r="977" spans="11:12" ht="12.75">
      <c r="K977" s="30"/>
      <c r="L977" s="30" t="s">
        <v>84</v>
      </c>
    </row>
    <row r="978" spans="11:12" ht="12.75">
      <c r="K978" s="30"/>
      <c r="L978" s="30" t="s">
        <v>84</v>
      </c>
    </row>
    <row r="979" spans="11:12" ht="12.75">
      <c r="K979" s="30"/>
      <c r="L979" s="30" t="s">
        <v>84</v>
      </c>
    </row>
    <row r="980" spans="11:12" ht="12.75">
      <c r="K980" s="30"/>
      <c r="L980" s="30" t="s">
        <v>84</v>
      </c>
    </row>
    <row r="981" spans="11:12" ht="12.75">
      <c r="K981" s="30"/>
      <c r="L981" s="30" t="s">
        <v>84</v>
      </c>
    </row>
    <row r="982" spans="11:12" ht="12.75">
      <c r="K982" s="30"/>
      <c r="L982" s="30" t="s">
        <v>84</v>
      </c>
    </row>
    <row r="983" spans="11:12" ht="12.75">
      <c r="K983" s="30"/>
      <c r="L983" s="30" t="s">
        <v>84</v>
      </c>
    </row>
    <row r="984" spans="11:12" ht="12.75">
      <c r="K984" s="31" t="s">
        <v>152</v>
      </c>
      <c r="L984" s="30">
        <f>SUBTOTAL(3,L965:L983)</f>
        <v>19</v>
      </c>
    </row>
    <row r="985" spans="11:12" ht="12.75">
      <c r="K985" s="30"/>
      <c r="L985" s="30" t="s">
        <v>85</v>
      </c>
    </row>
    <row r="986" spans="11:12" ht="12.75">
      <c r="K986" s="30"/>
      <c r="L986" s="30" t="s">
        <v>85</v>
      </c>
    </row>
    <row r="987" spans="11:12" ht="12.75">
      <c r="K987" s="30"/>
      <c r="L987" s="30" t="s">
        <v>85</v>
      </c>
    </row>
    <row r="988" spans="11:12" ht="12.75">
      <c r="K988" s="30"/>
      <c r="L988" s="30" t="s">
        <v>85</v>
      </c>
    </row>
    <row r="989" spans="11:12" ht="12.75">
      <c r="K989" s="30"/>
      <c r="L989" s="30" t="s">
        <v>85</v>
      </c>
    </row>
    <row r="990" spans="11:12" ht="12.75">
      <c r="K990" s="30"/>
      <c r="L990" s="30" t="s">
        <v>85</v>
      </c>
    </row>
    <row r="991" spans="11:12" ht="12.75">
      <c r="K991" s="30"/>
      <c r="L991" s="30" t="s">
        <v>85</v>
      </c>
    </row>
    <row r="992" spans="11:12" ht="12.75">
      <c r="K992" s="30"/>
      <c r="L992" s="30" t="s">
        <v>85</v>
      </c>
    </row>
    <row r="993" spans="11:12" ht="12.75">
      <c r="K993" s="30"/>
      <c r="L993" s="30" t="s">
        <v>85</v>
      </c>
    </row>
    <row r="994" spans="11:12" ht="12.75">
      <c r="K994" s="30"/>
      <c r="L994" s="30" t="s">
        <v>85</v>
      </c>
    </row>
    <row r="995" spans="11:12" ht="12.75">
      <c r="K995" s="30"/>
      <c r="L995" s="30" t="s">
        <v>85</v>
      </c>
    </row>
    <row r="996" spans="11:12" ht="12.75">
      <c r="K996" s="30"/>
      <c r="L996" s="30" t="s">
        <v>85</v>
      </c>
    </row>
    <row r="997" spans="11:12" ht="12.75">
      <c r="K997" s="31" t="s">
        <v>153</v>
      </c>
      <c r="L997" s="30">
        <f>SUBTOTAL(3,L985:L996)</f>
        <v>12</v>
      </c>
    </row>
    <row r="998" spans="11:12" ht="12.75">
      <c r="K998" s="30"/>
      <c r="L998" s="30" t="s">
        <v>284</v>
      </c>
    </row>
    <row r="999" spans="11:12" ht="12.75">
      <c r="K999" s="30"/>
      <c r="L999" s="30" t="s">
        <v>284</v>
      </c>
    </row>
    <row r="1000" spans="11:12" ht="12.75">
      <c r="K1000" s="30"/>
      <c r="L1000" s="30" t="s">
        <v>284</v>
      </c>
    </row>
    <row r="1001" spans="11:12" ht="12.75">
      <c r="K1001" s="31" t="s">
        <v>154</v>
      </c>
      <c r="L1001" s="30">
        <f>SUBTOTAL(3,L998:L1000)</f>
        <v>3</v>
      </c>
    </row>
    <row r="1002" spans="11:12" ht="12.75">
      <c r="K1002" s="30"/>
      <c r="L1002" s="30" t="s">
        <v>92</v>
      </c>
    </row>
    <row r="1003" spans="11:12" ht="12.75">
      <c r="K1003" s="30"/>
      <c r="L1003" s="30" t="s">
        <v>92</v>
      </c>
    </row>
    <row r="1004" spans="11:12" ht="12.75">
      <c r="K1004" s="30"/>
      <c r="L1004" s="30" t="s">
        <v>92</v>
      </c>
    </row>
    <row r="1005" spans="11:12" ht="12.75">
      <c r="K1005" s="30"/>
      <c r="L1005" s="30" t="s">
        <v>92</v>
      </c>
    </row>
    <row r="1006" spans="11:12" ht="12.75">
      <c r="K1006" s="30"/>
      <c r="L1006" s="30" t="s">
        <v>92</v>
      </c>
    </row>
    <row r="1007" spans="11:12" ht="12.75">
      <c r="K1007" s="30"/>
      <c r="L1007" s="30" t="s">
        <v>92</v>
      </c>
    </row>
    <row r="1008" spans="11:12" ht="12.75">
      <c r="K1008" s="30"/>
      <c r="L1008" s="30" t="s">
        <v>92</v>
      </c>
    </row>
    <row r="1009" spans="11:12" ht="12.75">
      <c r="K1009" s="30"/>
      <c r="L1009" s="30" t="s">
        <v>92</v>
      </c>
    </row>
    <row r="1010" spans="11:12" ht="12.75">
      <c r="K1010" s="30"/>
      <c r="L1010" s="30" t="s">
        <v>92</v>
      </c>
    </row>
    <row r="1011" spans="11:12" ht="12.75">
      <c r="K1011" s="30"/>
      <c r="L1011" s="30" t="s">
        <v>92</v>
      </c>
    </row>
    <row r="1012" spans="11:12" ht="12.75">
      <c r="K1012" s="30"/>
      <c r="L1012" s="30" t="s">
        <v>92</v>
      </c>
    </row>
    <row r="1013" spans="11:12" ht="12.75">
      <c r="K1013" s="31" t="s">
        <v>155</v>
      </c>
      <c r="L1013" s="30">
        <f>SUBTOTAL(3,L1002:L1012)</f>
        <v>11</v>
      </c>
    </row>
    <row r="1014" spans="11:12" ht="12.75">
      <c r="K1014" s="30"/>
      <c r="L1014" s="30" t="s">
        <v>285</v>
      </c>
    </row>
    <row r="1015" spans="11:12" ht="12.75">
      <c r="K1015" s="30"/>
      <c r="L1015" s="30" t="s">
        <v>285</v>
      </c>
    </row>
    <row r="1016" spans="11:12" ht="12.75">
      <c r="K1016" s="30"/>
      <c r="L1016" s="30" t="s">
        <v>285</v>
      </c>
    </row>
    <row r="1017" spans="11:12" ht="12.75">
      <c r="K1017" s="30"/>
      <c r="L1017" s="30" t="s">
        <v>285</v>
      </c>
    </row>
    <row r="1018" spans="11:12" ht="12.75">
      <c r="K1018" s="30"/>
      <c r="L1018" s="30" t="s">
        <v>285</v>
      </c>
    </row>
    <row r="1019" spans="11:12" ht="12.75">
      <c r="K1019" s="30"/>
      <c r="L1019" s="30" t="s">
        <v>285</v>
      </c>
    </row>
    <row r="1020" spans="11:12" ht="12.75">
      <c r="K1020" s="30"/>
      <c r="L1020" s="30" t="s">
        <v>285</v>
      </c>
    </row>
    <row r="1021" spans="11:12" ht="12.75">
      <c r="K1021" s="30"/>
      <c r="L1021" s="30" t="s">
        <v>285</v>
      </c>
    </row>
    <row r="1022" spans="11:12" ht="12.75">
      <c r="K1022" s="30"/>
      <c r="L1022" s="30" t="s">
        <v>285</v>
      </c>
    </row>
    <row r="1023" spans="11:12" ht="12.75">
      <c r="K1023" s="30"/>
      <c r="L1023" s="30" t="s">
        <v>285</v>
      </c>
    </row>
    <row r="1024" spans="11:12" ht="12.75">
      <c r="K1024" s="30"/>
      <c r="L1024" s="30" t="s">
        <v>285</v>
      </c>
    </row>
    <row r="1025" spans="11:12" ht="12.75">
      <c r="K1025" s="30"/>
      <c r="L1025" s="30" t="s">
        <v>285</v>
      </c>
    </row>
    <row r="1026" spans="11:12" ht="12.75">
      <c r="K1026" s="30"/>
      <c r="L1026" s="30" t="s">
        <v>285</v>
      </c>
    </row>
    <row r="1027" spans="11:12" ht="12.75">
      <c r="K1027" s="30"/>
      <c r="L1027" s="30" t="s">
        <v>285</v>
      </c>
    </row>
    <row r="1028" spans="11:12" ht="12.75">
      <c r="K1028" s="30"/>
      <c r="L1028" s="30" t="s">
        <v>285</v>
      </c>
    </row>
    <row r="1029" spans="11:12" ht="12.75">
      <c r="K1029" s="30"/>
      <c r="L1029" s="30" t="s">
        <v>285</v>
      </c>
    </row>
    <row r="1030" spans="11:12" ht="12.75">
      <c r="K1030" s="30"/>
      <c r="L1030" s="30" t="s">
        <v>285</v>
      </c>
    </row>
    <row r="1031" spans="11:12" ht="12.75">
      <c r="K1031" s="30"/>
      <c r="L1031" s="30" t="s">
        <v>285</v>
      </c>
    </row>
    <row r="1032" spans="11:12" ht="12.75">
      <c r="K1032" s="30"/>
      <c r="L1032" s="30" t="s">
        <v>285</v>
      </c>
    </row>
    <row r="1033" spans="11:12" ht="12.75">
      <c r="K1033" s="30"/>
      <c r="L1033" s="30" t="s">
        <v>285</v>
      </c>
    </row>
    <row r="1034" spans="11:12" ht="12.75">
      <c r="K1034" s="30"/>
      <c r="L1034" s="30" t="s">
        <v>285</v>
      </c>
    </row>
    <row r="1035" spans="11:12" ht="12.75">
      <c r="K1035" s="30"/>
      <c r="L1035" s="30" t="s">
        <v>285</v>
      </c>
    </row>
    <row r="1036" spans="11:12" ht="12.75">
      <c r="K1036" s="30"/>
      <c r="L1036" s="30" t="s">
        <v>285</v>
      </c>
    </row>
    <row r="1037" spans="11:12" ht="12.75">
      <c r="K1037" s="30"/>
      <c r="L1037" s="30" t="s">
        <v>285</v>
      </c>
    </row>
    <row r="1038" spans="11:12" ht="12.75">
      <c r="K1038" s="30"/>
      <c r="L1038" s="30" t="s">
        <v>285</v>
      </c>
    </row>
    <row r="1039" spans="11:12" ht="12.75">
      <c r="K1039" s="30"/>
      <c r="L1039" s="30" t="s">
        <v>285</v>
      </c>
    </row>
    <row r="1040" spans="11:12" ht="12.75">
      <c r="K1040" s="30"/>
      <c r="L1040" s="30" t="s">
        <v>285</v>
      </c>
    </row>
    <row r="1041" spans="11:12" ht="12.75">
      <c r="K1041" s="30"/>
      <c r="L1041" s="30" t="s">
        <v>285</v>
      </c>
    </row>
    <row r="1042" spans="11:12" ht="12.75">
      <c r="K1042" s="30"/>
      <c r="L1042" s="30" t="s">
        <v>285</v>
      </c>
    </row>
    <row r="1043" spans="11:12" ht="12.75">
      <c r="K1043" s="30"/>
      <c r="L1043" s="30" t="s">
        <v>285</v>
      </c>
    </row>
    <row r="1044" spans="11:12" ht="12.75">
      <c r="K1044" s="30"/>
      <c r="L1044" s="30" t="s">
        <v>285</v>
      </c>
    </row>
    <row r="1045" spans="11:12" ht="12.75">
      <c r="K1045" s="30"/>
      <c r="L1045" s="30" t="s">
        <v>285</v>
      </c>
    </row>
    <row r="1046" spans="11:12" ht="12.75">
      <c r="K1046" s="30"/>
      <c r="L1046" s="30" t="s">
        <v>285</v>
      </c>
    </row>
    <row r="1047" spans="11:12" ht="12.75">
      <c r="K1047" s="30"/>
      <c r="L1047" s="30" t="s">
        <v>285</v>
      </c>
    </row>
    <row r="1048" spans="11:12" ht="12.75">
      <c r="K1048" s="30"/>
      <c r="L1048" s="30" t="s">
        <v>285</v>
      </c>
    </row>
    <row r="1049" spans="11:12" ht="12.75">
      <c r="K1049" s="30"/>
      <c r="L1049" s="30" t="s">
        <v>285</v>
      </c>
    </row>
    <row r="1050" spans="11:12" ht="12.75">
      <c r="K1050" s="30"/>
      <c r="L1050" s="30" t="s">
        <v>285</v>
      </c>
    </row>
    <row r="1051" spans="11:12" ht="12.75">
      <c r="K1051" s="30"/>
      <c r="L1051" s="30" t="s">
        <v>285</v>
      </c>
    </row>
    <row r="1052" spans="11:12" ht="12.75">
      <c r="K1052" s="30"/>
      <c r="L1052" s="30" t="s">
        <v>285</v>
      </c>
    </row>
    <row r="1053" spans="11:12" ht="12.75">
      <c r="K1053" s="30"/>
      <c r="L1053" s="30" t="s">
        <v>285</v>
      </c>
    </row>
    <row r="1054" spans="11:12" ht="12.75">
      <c r="K1054" s="30"/>
      <c r="L1054" s="30" t="s">
        <v>285</v>
      </c>
    </row>
    <row r="1055" spans="11:12" ht="12.75">
      <c r="K1055" s="30"/>
      <c r="L1055" s="30" t="s">
        <v>285</v>
      </c>
    </row>
    <row r="1056" spans="11:12" ht="12.75">
      <c r="K1056" s="30"/>
      <c r="L1056" s="30" t="s">
        <v>285</v>
      </c>
    </row>
    <row r="1057" spans="11:12" ht="12.75">
      <c r="K1057" s="30"/>
      <c r="L1057" s="30" t="s">
        <v>285</v>
      </c>
    </row>
    <row r="1058" spans="11:12" ht="12.75">
      <c r="K1058" s="30"/>
      <c r="L1058" s="30" t="s">
        <v>285</v>
      </c>
    </row>
    <row r="1059" spans="11:12" ht="12.75">
      <c r="K1059" s="30"/>
      <c r="L1059" s="30" t="s">
        <v>285</v>
      </c>
    </row>
    <row r="1060" spans="11:12" ht="12.75">
      <c r="K1060" s="30"/>
      <c r="L1060" s="30" t="s">
        <v>285</v>
      </c>
    </row>
    <row r="1061" spans="11:12" ht="12.75">
      <c r="K1061" s="30"/>
      <c r="L1061" s="30" t="s">
        <v>285</v>
      </c>
    </row>
    <row r="1062" spans="11:12" ht="12.75">
      <c r="K1062" s="30"/>
      <c r="L1062" s="30" t="s">
        <v>285</v>
      </c>
    </row>
    <row r="1063" spans="11:12" ht="12.75">
      <c r="K1063" s="30"/>
      <c r="L1063" s="30" t="s">
        <v>285</v>
      </c>
    </row>
    <row r="1064" spans="11:12" ht="12.75">
      <c r="K1064" s="30"/>
      <c r="L1064" s="30" t="s">
        <v>285</v>
      </c>
    </row>
    <row r="1065" spans="11:12" ht="12.75">
      <c r="K1065" s="30"/>
      <c r="L1065" s="30" t="s">
        <v>285</v>
      </c>
    </row>
    <row r="1066" spans="11:12" ht="12.75">
      <c r="K1066" s="30"/>
      <c r="L1066" s="30" t="s">
        <v>285</v>
      </c>
    </row>
    <row r="1067" spans="11:12" ht="12.75">
      <c r="K1067" s="30"/>
      <c r="L1067" s="30" t="s">
        <v>285</v>
      </c>
    </row>
    <row r="1068" spans="11:12" ht="12.75">
      <c r="K1068" s="30"/>
      <c r="L1068" s="30" t="s">
        <v>285</v>
      </c>
    </row>
    <row r="1069" spans="11:12" ht="12.75">
      <c r="K1069" s="30"/>
      <c r="L1069" s="30" t="s">
        <v>285</v>
      </c>
    </row>
    <row r="1070" spans="11:12" ht="12.75">
      <c r="K1070" s="30"/>
      <c r="L1070" s="30" t="s">
        <v>285</v>
      </c>
    </row>
    <row r="1071" spans="11:12" ht="12.75">
      <c r="K1071" s="30"/>
      <c r="L1071" s="30" t="s">
        <v>285</v>
      </c>
    </row>
    <row r="1072" spans="11:12" ht="12.75">
      <c r="K1072" s="30"/>
      <c r="L1072" s="30" t="s">
        <v>285</v>
      </c>
    </row>
    <row r="1073" spans="11:12" ht="12.75">
      <c r="K1073" s="30"/>
      <c r="L1073" s="30" t="s">
        <v>285</v>
      </c>
    </row>
    <row r="1074" spans="11:12" ht="12.75">
      <c r="K1074" s="30"/>
      <c r="L1074" s="30" t="s">
        <v>285</v>
      </c>
    </row>
    <row r="1075" spans="11:12" ht="12.75">
      <c r="K1075" s="30"/>
      <c r="L1075" s="30" t="s">
        <v>285</v>
      </c>
    </row>
    <row r="1076" spans="11:12" ht="12.75">
      <c r="K1076" s="30"/>
      <c r="L1076" s="30" t="s">
        <v>285</v>
      </c>
    </row>
    <row r="1077" spans="11:12" ht="12.75">
      <c r="K1077" s="30"/>
      <c r="L1077" s="30" t="s">
        <v>285</v>
      </c>
    </row>
    <row r="1078" spans="11:12" ht="12.75">
      <c r="K1078" s="30"/>
      <c r="L1078" s="30" t="s">
        <v>285</v>
      </c>
    </row>
    <row r="1079" spans="11:12" ht="12.75">
      <c r="K1079" s="30"/>
      <c r="L1079" s="30" t="s">
        <v>285</v>
      </c>
    </row>
    <row r="1080" spans="11:12" ht="12.75">
      <c r="K1080" s="30"/>
      <c r="L1080" s="30" t="s">
        <v>285</v>
      </c>
    </row>
    <row r="1081" spans="11:12" ht="12.75">
      <c r="K1081" s="30"/>
      <c r="L1081" s="30" t="s">
        <v>285</v>
      </c>
    </row>
    <row r="1082" spans="11:12" ht="12.75">
      <c r="K1082" s="30"/>
      <c r="L1082" s="30" t="s">
        <v>285</v>
      </c>
    </row>
    <row r="1083" spans="11:12" ht="12.75">
      <c r="K1083" s="30"/>
      <c r="L1083" s="30" t="s">
        <v>285</v>
      </c>
    </row>
    <row r="1084" spans="11:12" ht="12.75">
      <c r="K1084" s="30"/>
      <c r="L1084" s="30" t="s">
        <v>285</v>
      </c>
    </row>
    <row r="1085" spans="11:12" ht="12.75">
      <c r="K1085" s="30"/>
      <c r="L1085" s="30" t="s">
        <v>285</v>
      </c>
    </row>
    <row r="1086" spans="11:12" ht="12.75">
      <c r="K1086" s="30"/>
      <c r="L1086" s="30" t="s">
        <v>285</v>
      </c>
    </row>
    <row r="1087" spans="11:12" ht="12.75">
      <c r="K1087" s="30"/>
      <c r="L1087" s="30" t="s">
        <v>285</v>
      </c>
    </row>
    <row r="1088" spans="11:12" ht="12.75">
      <c r="K1088" s="30"/>
      <c r="L1088" s="30" t="s">
        <v>285</v>
      </c>
    </row>
    <row r="1089" spans="11:12" ht="12.75">
      <c r="K1089" s="30"/>
      <c r="L1089" s="30" t="s">
        <v>285</v>
      </c>
    </row>
    <row r="1090" spans="11:12" ht="12.75">
      <c r="K1090" s="30"/>
      <c r="L1090" s="30" t="s">
        <v>285</v>
      </c>
    </row>
    <row r="1091" spans="11:12" ht="12.75">
      <c r="K1091" s="30"/>
      <c r="L1091" s="30" t="s">
        <v>285</v>
      </c>
    </row>
    <row r="1092" spans="11:12" ht="12.75">
      <c r="K1092" s="30"/>
      <c r="L1092" s="30" t="s">
        <v>285</v>
      </c>
    </row>
    <row r="1093" spans="11:12" ht="12.75">
      <c r="K1093" s="30"/>
      <c r="L1093" s="30" t="s">
        <v>285</v>
      </c>
    </row>
    <row r="1094" spans="11:12" ht="12.75">
      <c r="K1094" s="30"/>
      <c r="L1094" s="30" t="s">
        <v>285</v>
      </c>
    </row>
    <row r="1095" spans="11:12" ht="12.75">
      <c r="K1095" s="30"/>
      <c r="L1095" s="30" t="s">
        <v>285</v>
      </c>
    </row>
    <row r="1096" spans="11:12" ht="12.75">
      <c r="K1096" s="30"/>
      <c r="L1096" s="30" t="s">
        <v>285</v>
      </c>
    </row>
    <row r="1097" spans="11:12" ht="12.75">
      <c r="K1097" s="30"/>
      <c r="L1097" s="30" t="s">
        <v>285</v>
      </c>
    </row>
    <row r="1098" spans="11:12" ht="12.75">
      <c r="K1098" s="30"/>
      <c r="L1098" s="30" t="s">
        <v>285</v>
      </c>
    </row>
    <row r="1099" spans="11:12" ht="12.75">
      <c r="K1099" s="30"/>
      <c r="L1099" s="30" t="s">
        <v>285</v>
      </c>
    </row>
    <row r="1100" spans="11:12" ht="12.75">
      <c r="K1100" s="30"/>
      <c r="L1100" s="30" t="s">
        <v>285</v>
      </c>
    </row>
    <row r="1101" spans="11:12" ht="12.75">
      <c r="K1101" s="30"/>
      <c r="L1101" s="30" t="s">
        <v>285</v>
      </c>
    </row>
    <row r="1102" spans="11:12" ht="12.75">
      <c r="K1102" s="30"/>
      <c r="L1102" s="30" t="s">
        <v>285</v>
      </c>
    </row>
    <row r="1103" spans="11:12" ht="12.75">
      <c r="K1103" s="30"/>
      <c r="L1103" s="30" t="s">
        <v>285</v>
      </c>
    </row>
    <row r="1104" spans="11:12" ht="12.75">
      <c r="K1104" s="30"/>
      <c r="L1104" s="30" t="s">
        <v>285</v>
      </c>
    </row>
    <row r="1105" spans="11:12" ht="12.75">
      <c r="K1105" s="30"/>
      <c r="L1105" s="30" t="s">
        <v>285</v>
      </c>
    </row>
    <row r="1106" spans="11:12" ht="12.75">
      <c r="K1106" s="30"/>
      <c r="L1106" s="30" t="s">
        <v>285</v>
      </c>
    </row>
    <row r="1107" spans="11:12" ht="12.75">
      <c r="K1107" s="30"/>
      <c r="L1107" s="30" t="s">
        <v>285</v>
      </c>
    </row>
    <row r="1108" spans="11:12" ht="12.75">
      <c r="K1108" s="30"/>
      <c r="L1108" s="30" t="s">
        <v>285</v>
      </c>
    </row>
    <row r="1109" spans="11:12" ht="12.75">
      <c r="K1109" s="30"/>
      <c r="L1109" s="30" t="s">
        <v>285</v>
      </c>
    </row>
    <row r="1110" spans="11:12" ht="12.75">
      <c r="K1110" s="30"/>
      <c r="L1110" s="30" t="s">
        <v>285</v>
      </c>
    </row>
    <row r="1111" spans="11:12" ht="12.75">
      <c r="K1111" s="30"/>
      <c r="L1111" s="30" t="s">
        <v>285</v>
      </c>
    </row>
    <row r="1112" spans="11:12" ht="12.75">
      <c r="K1112" s="30"/>
      <c r="L1112" s="30" t="s">
        <v>285</v>
      </c>
    </row>
    <row r="1113" spans="11:12" ht="12.75">
      <c r="K1113" s="30"/>
      <c r="L1113" s="30" t="s">
        <v>285</v>
      </c>
    </row>
    <row r="1114" spans="11:12" ht="12.75">
      <c r="K1114" s="30"/>
      <c r="L1114" s="30" t="s">
        <v>285</v>
      </c>
    </row>
    <row r="1115" spans="11:12" ht="12.75">
      <c r="K1115" s="30"/>
      <c r="L1115" s="30" t="s">
        <v>285</v>
      </c>
    </row>
    <row r="1116" spans="11:12" ht="12.75">
      <c r="K1116" s="30"/>
      <c r="L1116" s="30" t="s">
        <v>285</v>
      </c>
    </row>
    <row r="1117" spans="11:12" ht="12.75">
      <c r="K1117" s="30"/>
      <c r="L1117" s="30" t="s">
        <v>285</v>
      </c>
    </row>
    <row r="1118" spans="11:12" ht="12.75">
      <c r="K1118" s="30"/>
      <c r="L1118" s="30" t="s">
        <v>285</v>
      </c>
    </row>
    <row r="1119" spans="11:12" ht="12.75">
      <c r="K1119" s="30"/>
      <c r="L1119" s="30" t="s">
        <v>285</v>
      </c>
    </row>
    <row r="1120" spans="11:12" ht="12.75">
      <c r="K1120" s="30"/>
      <c r="L1120" s="30" t="s">
        <v>285</v>
      </c>
    </row>
    <row r="1121" spans="11:12" ht="12.75">
      <c r="K1121" s="30"/>
      <c r="L1121" s="30" t="s">
        <v>285</v>
      </c>
    </row>
    <row r="1122" spans="11:12" ht="12.75">
      <c r="K1122" s="30"/>
      <c r="L1122" s="30" t="s">
        <v>285</v>
      </c>
    </row>
    <row r="1123" spans="11:12" ht="12.75">
      <c r="K1123" s="30"/>
      <c r="L1123" s="30" t="s">
        <v>285</v>
      </c>
    </row>
    <row r="1124" spans="11:12" ht="12.75">
      <c r="K1124" s="30"/>
      <c r="L1124" s="30" t="s">
        <v>285</v>
      </c>
    </row>
    <row r="1125" spans="11:12" ht="12.75">
      <c r="K1125" s="30"/>
      <c r="L1125" s="30" t="s">
        <v>285</v>
      </c>
    </row>
    <row r="1126" spans="11:12" ht="12.75">
      <c r="K1126" s="30"/>
      <c r="L1126" s="30" t="s">
        <v>285</v>
      </c>
    </row>
    <row r="1127" spans="11:12" ht="12.75">
      <c r="K1127" s="30"/>
      <c r="L1127" s="30" t="s">
        <v>285</v>
      </c>
    </row>
    <row r="1128" spans="11:12" ht="12.75">
      <c r="K1128" s="30"/>
      <c r="L1128" s="30" t="s">
        <v>285</v>
      </c>
    </row>
    <row r="1129" spans="11:12" ht="12.75">
      <c r="K1129" s="30"/>
      <c r="L1129" s="30" t="s">
        <v>285</v>
      </c>
    </row>
    <row r="1130" spans="11:12" ht="12.75">
      <c r="K1130" s="30"/>
      <c r="L1130" s="30" t="s">
        <v>285</v>
      </c>
    </row>
    <row r="1131" spans="11:12" ht="12.75">
      <c r="K1131" s="30"/>
      <c r="L1131" s="30" t="s">
        <v>285</v>
      </c>
    </row>
    <row r="1132" spans="11:12" ht="12.75">
      <c r="K1132" s="30"/>
      <c r="L1132" s="30" t="s">
        <v>285</v>
      </c>
    </row>
    <row r="1133" spans="11:12" ht="12.75">
      <c r="K1133" s="30"/>
      <c r="L1133" s="30" t="s">
        <v>285</v>
      </c>
    </row>
    <row r="1134" spans="11:12" ht="12.75">
      <c r="K1134" s="30"/>
      <c r="L1134" s="30" t="s">
        <v>285</v>
      </c>
    </row>
    <row r="1135" spans="11:12" ht="12.75">
      <c r="K1135" s="30"/>
      <c r="L1135" s="30" t="s">
        <v>285</v>
      </c>
    </row>
    <row r="1136" spans="11:12" ht="12.75">
      <c r="K1136" s="30"/>
      <c r="L1136" s="30" t="s">
        <v>285</v>
      </c>
    </row>
    <row r="1137" spans="11:12" ht="12.75">
      <c r="K1137" s="30"/>
      <c r="L1137" s="30" t="s">
        <v>285</v>
      </c>
    </row>
    <row r="1138" spans="11:12" ht="12.75">
      <c r="K1138" s="30"/>
      <c r="L1138" s="30" t="s">
        <v>285</v>
      </c>
    </row>
    <row r="1139" spans="11:12" ht="12.75">
      <c r="K1139" s="30"/>
      <c r="L1139" s="30" t="s">
        <v>285</v>
      </c>
    </row>
    <row r="1140" spans="11:12" ht="12.75">
      <c r="K1140" s="30"/>
      <c r="L1140" s="30" t="s">
        <v>285</v>
      </c>
    </row>
    <row r="1141" spans="11:12" ht="12.75">
      <c r="K1141" s="30"/>
      <c r="L1141" s="30" t="s">
        <v>285</v>
      </c>
    </row>
    <row r="1142" spans="11:12" ht="12.75">
      <c r="K1142" s="30"/>
      <c r="L1142" s="30" t="s">
        <v>285</v>
      </c>
    </row>
    <row r="1143" spans="11:12" ht="12.75">
      <c r="K1143" s="30"/>
      <c r="L1143" s="30" t="s">
        <v>285</v>
      </c>
    </row>
    <row r="1144" spans="11:12" ht="12.75">
      <c r="K1144" s="30"/>
      <c r="L1144" s="30" t="s">
        <v>285</v>
      </c>
    </row>
    <row r="1145" spans="11:12" ht="12.75">
      <c r="K1145" s="30"/>
      <c r="L1145" s="30" t="s">
        <v>285</v>
      </c>
    </row>
    <row r="1146" spans="11:12" ht="12.75">
      <c r="K1146" s="30"/>
      <c r="L1146" s="30" t="s">
        <v>285</v>
      </c>
    </row>
    <row r="1147" spans="11:12" ht="12.75">
      <c r="K1147" s="30"/>
      <c r="L1147" s="30" t="s">
        <v>285</v>
      </c>
    </row>
    <row r="1148" spans="11:12" ht="12.75">
      <c r="K1148" s="30"/>
      <c r="L1148" s="30" t="s">
        <v>285</v>
      </c>
    </row>
    <row r="1149" spans="11:12" ht="12.75">
      <c r="K1149" s="30"/>
      <c r="L1149" s="30" t="s">
        <v>285</v>
      </c>
    </row>
    <row r="1150" spans="11:12" ht="12.75">
      <c r="K1150" s="30"/>
      <c r="L1150" s="30" t="s">
        <v>285</v>
      </c>
    </row>
    <row r="1151" spans="11:12" ht="12.75">
      <c r="K1151" s="30"/>
      <c r="L1151" s="30" t="s">
        <v>285</v>
      </c>
    </row>
    <row r="1152" spans="11:12" ht="12.75">
      <c r="K1152" s="30"/>
      <c r="L1152" s="30" t="s">
        <v>285</v>
      </c>
    </row>
    <row r="1153" spans="11:12" ht="12.75">
      <c r="K1153" s="30"/>
      <c r="L1153" s="30" t="s">
        <v>285</v>
      </c>
    </row>
    <row r="1154" spans="11:12" ht="12.75">
      <c r="K1154" s="30"/>
      <c r="L1154" s="30" t="s">
        <v>285</v>
      </c>
    </row>
    <row r="1155" spans="11:12" ht="12.75">
      <c r="K1155" s="30"/>
      <c r="L1155" s="30" t="s">
        <v>285</v>
      </c>
    </row>
    <row r="1156" spans="11:12" ht="12.75">
      <c r="K1156" s="30"/>
      <c r="L1156" s="30" t="s">
        <v>285</v>
      </c>
    </row>
    <row r="1157" spans="11:12" ht="12.75">
      <c r="K1157" s="30"/>
      <c r="L1157" s="30" t="s">
        <v>285</v>
      </c>
    </row>
    <row r="1158" spans="11:12" ht="12.75">
      <c r="K1158" s="30"/>
      <c r="L1158" s="30" t="s">
        <v>285</v>
      </c>
    </row>
    <row r="1159" spans="11:12" ht="12.75">
      <c r="K1159" s="30"/>
      <c r="L1159" s="30" t="s">
        <v>285</v>
      </c>
    </row>
    <row r="1160" spans="11:12" ht="12.75">
      <c r="K1160" s="30"/>
      <c r="L1160" s="30" t="s">
        <v>285</v>
      </c>
    </row>
    <row r="1161" spans="11:12" ht="12.75">
      <c r="K1161" s="30"/>
      <c r="L1161" s="30" t="s">
        <v>285</v>
      </c>
    </row>
    <row r="1162" spans="11:12" ht="12.75">
      <c r="K1162" s="30"/>
      <c r="L1162" s="30" t="s">
        <v>285</v>
      </c>
    </row>
    <row r="1163" spans="11:12" ht="12.75">
      <c r="K1163" s="30"/>
      <c r="L1163" s="30" t="s">
        <v>285</v>
      </c>
    </row>
    <row r="1164" spans="11:12" ht="12.75">
      <c r="K1164" s="30"/>
      <c r="L1164" s="30" t="s">
        <v>285</v>
      </c>
    </row>
    <row r="1165" spans="11:12" ht="12.75">
      <c r="K1165" s="30"/>
      <c r="L1165" s="30" t="s">
        <v>285</v>
      </c>
    </row>
    <row r="1166" spans="11:12" ht="12.75">
      <c r="K1166" s="30"/>
      <c r="L1166" s="30" t="s">
        <v>285</v>
      </c>
    </row>
    <row r="1167" spans="11:12" ht="12.75">
      <c r="K1167" s="30"/>
      <c r="L1167" s="30" t="s">
        <v>285</v>
      </c>
    </row>
    <row r="1168" spans="11:12" ht="12.75">
      <c r="K1168" s="30"/>
      <c r="L1168" s="30" t="s">
        <v>285</v>
      </c>
    </row>
    <row r="1169" spans="11:12" ht="12.75">
      <c r="K1169" s="30"/>
      <c r="L1169" s="30" t="s">
        <v>285</v>
      </c>
    </row>
    <row r="1170" spans="11:12" ht="12.75">
      <c r="K1170" s="30"/>
      <c r="L1170" s="30" t="s">
        <v>285</v>
      </c>
    </row>
    <row r="1171" spans="11:12" ht="12.75">
      <c r="K1171" s="30"/>
      <c r="L1171" s="30" t="s">
        <v>285</v>
      </c>
    </row>
    <row r="1172" spans="11:12" ht="12.75">
      <c r="K1172" s="30"/>
      <c r="L1172" s="30" t="s">
        <v>285</v>
      </c>
    </row>
    <row r="1173" spans="11:12" ht="12.75">
      <c r="K1173" s="30"/>
      <c r="L1173" s="30" t="s">
        <v>285</v>
      </c>
    </row>
    <row r="1174" spans="11:12" ht="12.75">
      <c r="K1174" s="30"/>
      <c r="L1174" s="30" t="s">
        <v>285</v>
      </c>
    </row>
    <row r="1175" spans="11:12" ht="12.75">
      <c r="K1175" s="30"/>
      <c r="L1175" s="30" t="s">
        <v>285</v>
      </c>
    </row>
    <row r="1176" spans="11:12" ht="12.75">
      <c r="K1176" s="30"/>
      <c r="L1176" s="30" t="s">
        <v>285</v>
      </c>
    </row>
    <row r="1177" spans="11:12" ht="12.75">
      <c r="K1177" s="30"/>
      <c r="L1177" s="30" t="s">
        <v>285</v>
      </c>
    </row>
    <row r="1178" spans="11:12" ht="12.75">
      <c r="K1178" s="30"/>
      <c r="L1178" s="30" t="s">
        <v>285</v>
      </c>
    </row>
    <row r="1179" spans="11:12" ht="12.75">
      <c r="K1179" s="30"/>
      <c r="L1179" s="30" t="s">
        <v>285</v>
      </c>
    </row>
    <row r="1180" spans="11:12" ht="12.75">
      <c r="K1180" s="30"/>
      <c r="L1180" s="30" t="s">
        <v>285</v>
      </c>
    </row>
    <row r="1181" spans="11:12" ht="12.75">
      <c r="K1181" s="30"/>
      <c r="L1181" s="30" t="s">
        <v>285</v>
      </c>
    </row>
    <row r="1182" spans="11:12" ht="12.75">
      <c r="K1182" s="30"/>
      <c r="L1182" s="30" t="s">
        <v>285</v>
      </c>
    </row>
    <row r="1183" spans="11:12" ht="12.75">
      <c r="K1183" s="30"/>
      <c r="L1183" s="30" t="s">
        <v>285</v>
      </c>
    </row>
    <row r="1184" spans="11:12" ht="12.75">
      <c r="K1184" s="30"/>
      <c r="L1184" s="30" t="s">
        <v>285</v>
      </c>
    </row>
    <row r="1185" spans="11:12" ht="12.75">
      <c r="K1185" s="30"/>
      <c r="L1185" s="30" t="s">
        <v>285</v>
      </c>
    </row>
    <row r="1186" spans="11:12" ht="12.75">
      <c r="K1186" s="30"/>
      <c r="L1186" s="30" t="s">
        <v>285</v>
      </c>
    </row>
    <row r="1187" spans="11:12" ht="12.75">
      <c r="K1187" s="30"/>
      <c r="L1187" s="30" t="s">
        <v>285</v>
      </c>
    </row>
    <row r="1188" spans="11:12" ht="12.75">
      <c r="K1188" s="30"/>
      <c r="L1188" s="30" t="s">
        <v>285</v>
      </c>
    </row>
    <row r="1189" spans="11:12" ht="12.75">
      <c r="K1189" s="30"/>
      <c r="L1189" s="30" t="s">
        <v>285</v>
      </c>
    </row>
    <row r="1190" spans="11:12" ht="12.75">
      <c r="K1190" s="30"/>
      <c r="L1190" s="30" t="s">
        <v>285</v>
      </c>
    </row>
    <row r="1191" spans="11:12" ht="12.75">
      <c r="K1191" s="30"/>
      <c r="L1191" s="30" t="s">
        <v>285</v>
      </c>
    </row>
    <row r="1192" spans="11:12" ht="12.75">
      <c r="K1192" s="30"/>
      <c r="L1192" s="30" t="s">
        <v>285</v>
      </c>
    </row>
    <row r="1193" spans="11:12" ht="12.75">
      <c r="K1193" s="30"/>
      <c r="L1193" s="30" t="s">
        <v>285</v>
      </c>
    </row>
    <row r="1194" spans="11:12" ht="12.75">
      <c r="K1194" s="30"/>
      <c r="L1194" s="30" t="s">
        <v>285</v>
      </c>
    </row>
    <row r="1195" spans="11:12" ht="12.75">
      <c r="K1195" s="30"/>
      <c r="L1195" s="30" t="s">
        <v>285</v>
      </c>
    </row>
    <row r="1196" spans="11:12" ht="12.75">
      <c r="K1196" s="30"/>
      <c r="L1196" s="30" t="s">
        <v>285</v>
      </c>
    </row>
    <row r="1197" spans="11:12" ht="12.75">
      <c r="K1197" s="30"/>
      <c r="L1197" s="30" t="s">
        <v>285</v>
      </c>
    </row>
    <row r="1198" spans="11:12" ht="12.75">
      <c r="K1198" s="30"/>
      <c r="L1198" s="30" t="s">
        <v>285</v>
      </c>
    </row>
    <row r="1199" spans="11:12" ht="12.75">
      <c r="K1199" s="30"/>
      <c r="L1199" s="30" t="s">
        <v>285</v>
      </c>
    </row>
    <row r="1200" spans="11:12" ht="12.75">
      <c r="K1200" s="30"/>
      <c r="L1200" s="30" t="s">
        <v>285</v>
      </c>
    </row>
    <row r="1201" spans="11:12" ht="12.75">
      <c r="K1201" s="30"/>
      <c r="L1201" s="30" t="s">
        <v>285</v>
      </c>
    </row>
    <row r="1202" spans="11:12" ht="12.75">
      <c r="K1202" s="30"/>
      <c r="L1202" s="30" t="s">
        <v>285</v>
      </c>
    </row>
    <row r="1203" spans="11:12" ht="12.75">
      <c r="K1203" s="30"/>
      <c r="L1203" s="30" t="s">
        <v>285</v>
      </c>
    </row>
    <row r="1204" spans="11:12" ht="12.75">
      <c r="K1204" s="30"/>
      <c r="L1204" s="30" t="s">
        <v>285</v>
      </c>
    </row>
    <row r="1205" spans="11:12" ht="12.75">
      <c r="K1205" s="30"/>
      <c r="L1205" s="30" t="s">
        <v>285</v>
      </c>
    </row>
    <row r="1206" spans="11:12" ht="12.75">
      <c r="K1206" s="30"/>
      <c r="L1206" s="30" t="s">
        <v>285</v>
      </c>
    </row>
    <row r="1207" spans="11:12" ht="12.75">
      <c r="K1207" s="30"/>
      <c r="L1207" s="30" t="s">
        <v>285</v>
      </c>
    </row>
    <row r="1208" spans="11:12" ht="12.75">
      <c r="K1208" s="30"/>
      <c r="L1208" s="30" t="s">
        <v>285</v>
      </c>
    </row>
    <row r="1209" spans="11:12" ht="12.75">
      <c r="K1209" s="30"/>
      <c r="L1209" s="30" t="s">
        <v>285</v>
      </c>
    </row>
    <row r="1210" spans="11:12" ht="12.75">
      <c r="K1210" s="30"/>
      <c r="L1210" s="30" t="s">
        <v>285</v>
      </c>
    </row>
    <row r="1211" spans="11:12" ht="12.75">
      <c r="K1211" s="30"/>
      <c r="L1211" s="30" t="s">
        <v>285</v>
      </c>
    </row>
    <row r="1212" spans="11:12" ht="12.75">
      <c r="K1212" s="30"/>
      <c r="L1212" s="30" t="s">
        <v>285</v>
      </c>
    </row>
    <row r="1213" spans="11:12" ht="12.75">
      <c r="K1213" s="30"/>
      <c r="L1213" s="30" t="s">
        <v>285</v>
      </c>
    </row>
    <row r="1214" spans="11:12" ht="12.75">
      <c r="K1214" s="30"/>
      <c r="L1214" s="30" t="s">
        <v>285</v>
      </c>
    </row>
    <row r="1215" spans="11:12" ht="12.75">
      <c r="K1215" s="30"/>
      <c r="L1215" s="30" t="s">
        <v>285</v>
      </c>
    </row>
    <row r="1216" spans="11:12" ht="12.75">
      <c r="K1216" s="30"/>
      <c r="L1216" s="30" t="s">
        <v>285</v>
      </c>
    </row>
    <row r="1217" spans="11:12" ht="12.75">
      <c r="K1217" s="30"/>
      <c r="L1217" s="30" t="s">
        <v>285</v>
      </c>
    </row>
    <row r="1218" spans="11:12" ht="12.75">
      <c r="K1218" s="30"/>
      <c r="L1218" s="30" t="s">
        <v>285</v>
      </c>
    </row>
    <row r="1219" spans="11:12" ht="12.75">
      <c r="K1219" s="30"/>
      <c r="L1219" s="30" t="s">
        <v>285</v>
      </c>
    </row>
    <row r="1220" spans="11:12" ht="12.75">
      <c r="K1220" s="30"/>
      <c r="L1220" s="30" t="s">
        <v>285</v>
      </c>
    </row>
    <row r="1221" spans="11:12" ht="12.75">
      <c r="K1221" s="30"/>
      <c r="L1221" s="30" t="s">
        <v>285</v>
      </c>
    </row>
    <row r="1222" spans="11:12" ht="12.75">
      <c r="K1222" s="30"/>
      <c r="L1222" s="30" t="s">
        <v>285</v>
      </c>
    </row>
    <row r="1223" spans="11:12" ht="12.75">
      <c r="K1223" s="30"/>
      <c r="L1223" s="30" t="s">
        <v>285</v>
      </c>
    </row>
    <row r="1224" spans="11:12" ht="12.75">
      <c r="K1224" s="30"/>
      <c r="L1224" s="30" t="s">
        <v>285</v>
      </c>
    </row>
    <row r="1225" spans="11:12" ht="12.75">
      <c r="K1225" s="30"/>
      <c r="L1225" s="30" t="s">
        <v>285</v>
      </c>
    </row>
    <row r="1226" spans="11:12" ht="12.75">
      <c r="K1226" s="30"/>
      <c r="L1226" s="30" t="s">
        <v>285</v>
      </c>
    </row>
    <row r="1227" spans="11:12" ht="12.75">
      <c r="K1227" s="30"/>
      <c r="L1227" s="30" t="s">
        <v>285</v>
      </c>
    </row>
    <row r="1228" spans="11:12" ht="12.75">
      <c r="K1228" s="30"/>
      <c r="L1228" s="30" t="s">
        <v>285</v>
      </c>
    </row>
    <row r="1229" spans="11:12" ht="12.75">
      <c r="K1229" s="30"/>
      <c r="L1229" s="30" t="s">
        <v>285</v>
      </c>
    </row>
    <row r="1230" spans="11:12" ht="12.75">
      <c r="K1230" s="30"/>
      <c r="L1230" s="30" t="s">
        <v>285</v>
      </c>
    </row>
    <row r="1231" spans="11:12" ht="12.75">
      <c r="K1231" s="30"/>
      <c r="L1231" s="30" t="s">
        <v>285</v>
      </c>
    </row>
    <row r="1232" spans="11:12" ht="12.75">
      <c r="K1232" s="30"/>
      <c r="L1232" s="30" t="s">
        <v>285</v>
      </c>
    </row>
    <row r="1233" spans="11:12" ht="12.75">
      <c r="K1233" s="30"/>
      <c r="L1233" s="30" t="s">
        <v>285</v>
      </c>
    </row>
    <row r="1234" spans="11:12" ht="12.75">
      <c r="K1234" s="30"/>
      <c r="L1234" s="30" t="s">
        <v>285</v>
      </c>
    </row>
    <row r="1235" spans="11:12" ht="12.75">
      <c r="K1235" s="30"/>
      <c r="L1235" s="30" t="s">
        <v>285</v>
      </c>
    </row>
    <row r="1236" spans="11:12" ht="12.75">
      <c r="K1236" s="30"/>
      <c r="L1236" s="30" t="s">
        <v>285</v>
      </c>
    </row>
    <row r="1237" spans="11:12" ht="12.75">
      <c r="K1237" s="30"/>
      <c r="L1237" s="30" t="s">
        <v>285</v>
      </c>
    </row>
    <row r="1238" spans="11:12" ht="12.75">
      <c r="K1238" s="30"/>
      <c r="L1238" s="30" t="s">
        <v>285</v>
      </c>
    </row>
    <row r="1239" spans="11:12" ht="12.75">
      <c r="K1239" s="30"/>
      <c r="L1239" s="30" t="s">
        <v>285</v>
      </c>
    </row>
    <row r="1240" spans="11:12" ht="12.75">
      <c r="K1240" s="30"/>
      <c r="L1240" s="30" t="s">
        <v>285</v>
      </c>
    </row>
    <row r="1241" spans="11:12" ht="12.75">
      <c r="K1241" s="30"/>
      <c r="L1241" s="30" t="s">
        <v>285</v>
      </c>
    </row>
    <row r="1242" spans="11:12" ht="12.75">
      <c r="K1242" s="30"/>
      <c r="L1242" s="30" t="s">
        <v>285</v>
      </c>
    </row>
    <row r="1243" spans="11:12" ht="12.75">
      <c r="K1243" s="30"/>
      <c r="L1243" s="30" t="s">
        <v>285</v>
      </c>
    </row>
    <row r="1244" spans="11:12" ht="12.75">
      <c r="K1244" s="30"/>
      <c r="L1244" s="30" t="s">
        <v>285</v>
      </c>
    </row>
    <row r="1245" spans="11:12" ht="12.75">
      <c r="K1245" s="30"/>
      <c r="L1245" s="30" t="s">
        <v>285</v>
      </c>
    </row>
    <row r="1246" spans="11:12" ht="12.75">
      <c r="K1246" s="30"/>
      <c r="L1246" s="30" t="s">
        <v>285</v>
      </c>
    </row>
    <row r="1247" spans="11:12" ht="12.75">
      <c r="K1247" s="30"/>
      <c r="L1247" s="30" t="s">
        <v>285</v>
      </c>
    </row>
    <row r="1248" spans="11:12" ht="12.75">
      <c r="K1248" s="30"/>
      <c r="L1248" s="30" t="s">
        <v>285</v>
      </c>
    </row>
    <row r="1249" spans="11:12" ht="12.75">
      <c r="K1249" s="30"/>
      <c r="L1249" s="30" t="s">
        <v>285</v>
      </c>
    </row>
    <row r="1250" spans="11:12" ht="12.75">
      <c r="K1250" s="30"/>
      <c r="L1250" s="30" t="s">
        <v>285</v>
      </c>
    </row>
    <row r="1251" spans="11:12" ht="12.75">
      <c r="K1251" s="30"/>
      <c r="L1251" s="30" t="s">
        <v>285</v>
      </c>
    </row>
    <row r="1252" spans="11:12" ht="12.75">
      <c r="K1252" s="30"/>
      <c r="L1252" s="30" t="s">
        <v>285</v>
      </c>
    </row>
    <row r="1253" spans="11:12" ht="12.75">
      <c r="K1253" s="30"/>
      <c r="L1253" s="30" t="s">
        <v>285</v>
      </c>
    </row>
    <row r="1254" spans="11:12" ht="12.75">
      <c r="K1254" s="31" t="s">
        <v>156</v>
      </c>
      <c r="L1254" s="30">
        <f>SUBTOTAL(3,L1014:L1253)</f>
        <v>240</v>
      </c>
    </row>
    <row r="1255" spans="11:12" ht="12.75">
      <c r="K1255" s="30"/>
      <c r="L1255" s="30" t="s">
        <v>86</v>
      </c>
    </row>
    <row r="1256" spans="11:12" ht="12.75">
      <c r="K1256" s="30"/>
      <c r="L1256" s="30" t="s">
        <v>86</v>
      </c>
    </row>
    <row r="1257" spans="11:12" ht="12.75">
      <c r="K1257" s="30"/>
      <c r="L1257" s="30" t="s">
        <v>86</v>
      </c>
    </row>
    <row r="1258" spans="11:12" ht="12.75">
      <c r="K1258" s="30"/>
      <c r="L1258" s="30" t="s">
        <v>86</v>
      </c>
    </row>
    <row r="1259" spans="11:12" ht="12.75">
      <c r="K1259" s="30"/>
      <c r="L1259" s="30" t="s">
        <v>86</v>
      </c>
    </row>
    <row r="1260" spans="11:12" ht="12.75">
      <c r="K1260" s="30"/>
      <c r="L1260" s="30" t="s">
        <v>86</v>
      </c>
    </row>
    <row r="1261" spans="11:12" ht="12.75">
      <c r="K1261" s="30"/>
      <c r="L1261" s="30" t="s">
        <v>86</v>
      </c>
    </row>
    <row r="1262" spans="11:12" ht="12.75">
      <c r="K1262" s="30"/>
      <c r="L1262" s="30" t="s">
        <v>86</v>
      </c>
    </row>
    <row r="1263" spans="11:12" ht="12.75">
      <c r="K1263" s="30"/>
      <c r="L1263" s="30" t="s">
        <v>86</v>
      </c>
    </row>
    <row r="1264" spans="11:12" ht="12.75">
      <c r="K1264" s="30"/>
      <c r="L1264" s="30" t="s">
        <v>86</v>
      </c>
    </row>
    <row r="1265" spans="11:12" ht="12.75">
      <c r="K1265" s="30"/>
      <c r="L1265" s="30" t="s">
        <v>86</v>
      </c>
    </row>
    <row r="1266" spans="11:12" ht="12.75">
      <c r="K1266" s="30"/>
      <c r="L1266" s="30" t="s">
        <v>86</v>
      </c>
    </row>
    <row r="1267" spans="11:12" ht="12.75">
      <c r="K1267" s="30"/>
      <c r="L1267" s="30" t="s">
        <v>86</v>
      </c>
    </row>
    <row r="1268" spans="11:12" ht="12.75">
      <c r="K1268" s="30"/>
      <c r="L1268" s="30" t="s">
        <v>86</v>
      </c>
    </row>
    <row r="1269" spans="11:12" ht="12.75">
      <c r="K1269" s="30"/>
      <c r="L1269" s="30" t="s">
        <v>86</v>
      </c>
    </row>
    <row r="1270" spans="11:12" ht="12.75">
      <c r="K1270" s="30"/>
      <c r="L1270" s="30" t="s">
        <v>86</v>
      </c>
    </row>
    <row r="1271" spans="11:12" ht="12.75">
      <c r="K1271" s="30"/>
      <c r="L1271" s="30" t="s">
        <v>86</v>
      </c>
    </row>
    <row r="1272" spans="11:12" ht="12.75">
      <c r="K1272" s="30"/>
      <c r="L1272" s="30" t="s">
        <v>86</v>
      </c>
    </row>
    <row r="1273" spans="11:12" ht="12.75">
      <c r="K1273" s="30"/>
      <c r="L1273" s="30" t="s">
        <v>86</v>
      </c>
    </row>
    <row r="1274" spans="11:12" ht="12.75">
      <c r="K1274" s="30"/>
      <c r="L1274" s="30" t="s">
        <v>86</v>
      </c>
    </row>
    <row r="1275" spans="11:12" ht="12.75">
      <c r="K1275" s="30"/>
      <c r="L1275" s="30" t="s">
        <v>86</v>
      </c>
    </row>
    <row r="1276" spans="11:12" ht="12.75">
      <c r="K1276" s="30"/>
      <c r="L1276" s="30" t="s">
        <v>86</v>
      </c>
    </row>
    <row r="1277" spans="11:12" ht="12.75">
      <c r="K1277" s="30"/>
      <c r="L1277" s="30" t="s">
        <v>86</v>
      </c>
    </row>
    <row r="1278" spans="11:12" ht="12.75">
      <c r="K1278" s="30"/>
      <c r="L1278" s="30" t="s">
        <v>86</v>
      </c>
    </row>
    <row r="1279" spans="11:12" ht="12.75">
      <c r="K1279" s="30"/>
      <c r="L1279" s="30" t="s">
        <v>86</v>
      </c>
    </row>
    <row r="1280" spans="11:12" ht="12.75">
      <c r="K1280" s="30"/>
      <c r="L1280" s="30" t="s">
        <v>86</v>
      </c>
    </row>
    <row r="1281" spans="11:12" ht="12.75">
      <c r="K1281" s="30"/>
      <c r="L1281" s="30" t="s">
        <v>86</v>
      </c>
    </row>
    <row r="1282" spans="11:12" ht="12.75">
      <c r="K1282" s="30"/>
      <c r="L1282" s="30" t="s">
        <v>86</v>
      </c>
    </row>
    <row r="1283" spans="11:12" ht="12.75">
      <c r="K1283" s="30"/>
      <c r="L1283" s="30" t="s">
        <v>86</v>
      </c>
    </row>
    <row r="1284" spans="11:12" ht="12.75">
      <c r="K1284" s="30"/>
      <c r="L1284" s="30" t="s">
        <v>86</v>
      </c>
    </row>
    <row r="1285" spans="11:12" ht="12.75">
      <c r="K1285" s="30"/>
      <c r="L1285" s="30" t="s">
        <v>86</v>
      </c>
    </row>
    <row r="1286" spans="11:12" ht="12.75">
      <c r="K1286" s="30"/>
      <c r="L1286" s="30" t="s">
        <v>86</v>
      </c>
    </row>
    <row r="1287" spans="11:12" ht="12.75">
      <c r="K1287" s="30"/>
      <c r="L1287" s="30" t="s">
        <v>86</v>
      </c>
    </row>
    <row r="1288" spans="11:12" ht="12.75">
      <c r="K1288" s="30"/>
      <c r="L1288" s="30" t="s">
        <v>86</v>
      </c>
    </row>
    <row r="1289" spans="11:12" ht="12.75">
      <c r="K1289" s="30"/>
      <c r="L1289" s="30" t="s">
        <v>86</v>
      </c>
    </row>
    <row r="1290" spans="11:12" ht="12.75">
      <c r="K1290" s="30"/>
      <c r="L1290" s="30" t="s">
        <v>86</v>
      </c>
    </row>
    <row r="1291" spans="11:12" ht="12.75">
      <c r="K1291" s="30"/>
      <c r="L1291" s="30" t="s">
        <v>86</v>
      </c>
    </row>
    <row r="1292" spans="11:12" ht="12.75">
      <c r="K1292" s="30"/>
      <c r="L1292" s="30" t="s">
        <v>86</v>
      </c>
    </row>
    <row r="1293" spans="11:12" ht="12.75">
      <c r="K1293" s="30"/>
      <c r="L1293" s="30" t="s">
        <v>86</v>
      </c>
    </row>
    <row r="1294" spans="11:12" ht="12.75">
      <c r="K1294" s="30"/>
      <c r="L1294" s="30" t="s">
        <v>86</v>
      </c>
    </row>
    <row r="1295" spans="11:12" ht="12.75">
      <c r="K1295" s="30"/>
      <c r="L1295" s="30" t="s">
        <v>86</v>
      </c>
    </row>
    <row r="1296" spans="11:12" ht="12.75">
      <c r="K1296" s="30"/>
      <c r="L1296" s="30" t="s">
        <v>86</v>
      </c>
    </row>
    <row r="1297" spans="11:12" ht="12.75">
      <c r="K1297" s="30"/>
      <c r="L1297" s="30" t="s">
        <v>86</v>
      </c>
    </row>
    <row r="1298" spans="11:12" ht="12.75">
      <c r="K1298" s="30"/>
      <c r="L1298" s="30" t="s">
        <v>86</v>
      </c>
    </row>
    <row r="1299" spans="11:12" ht="12.75">
      <c r="K1299" s="30"/>
      <c r="L1299" s="30" t="s">
        <v>86</v>
      </c>
    </row>
    <row r="1300" spans="11:12" ht="12.75">
      <c r="K1300" s="30"/>
      <c r="L1300" s="30" t="s">
        <v>86</v>
      </c>
    </row>
    <row r="1301" spans="11:12" ht="12.75">
      <c r="K1301" s="30"/>
      <c r="L1301" s="30" t="s">
        <v>86</v>
      </c>
    </row>
    <row r="1302" spans="11:12" ht="12.75">
      <c r="K1302" s="30"/>
      <c r="L1302" s="30" t="s">
        <v>86</v>
      </c>
    </row>
    <row r="1303" spans="11:12" ht="12.75">
      <c r="K1303" s="30"/>
      <c r="L1303" s="30" t="s">
        <v>86</v>
      </c>
    </row>
    <row r="1304" spans="11:12" ht="12.75">
      <c r="K1304" s="30"/>
      <c r="L1304" s="30" t="s">
        <v>86</v>
      </c>
    </row>
    <row r="1305" spans="11:12" ht="12.75">
      <c r="K1305" s="30"/>
      <c r="L1305" s="30" t="s">
        <v>86</v>
      </c>
    </row>
    <row r="1306" spans="11:12" ht="12.75">
      <c r="K1306" s="30"/>
      <c r="L1306" s="30" t="s">
        <v>86</v>
      </c>
    </row>
    <row r="1307" spans="11:12" ht="12.75">
      <c r="K1307" s="30"/>
      <c r="L1307" s="30" t="s">
        <v>86</v>
      </c>
    </row>
    <row r="1308" spans="11:12" ht="12.75">
      <c r="K1308" s="30"/>
      <c r="L1308" s="30" t="s">
        <v>86</v>
      </c>
    </row>
    <row r="1309" spans="11:12" ht="12.75">
      <c r="K1309" s="30"/>
      <c r="L1309" s="30" t="s">
        <v>86</v>
      </c>
    </row>
    <row r="1310" spans="11:12" ht="12.75">
      <c r="K1310" s="31" t="s">
        <v>157</v>
      </c>
      <c r="L1310" s="30">
        <f>SUBTOTAL(3,L1255:L1309)</f>
        <v>55</v>
      </c>
    </row>
    <row r="1311" spans="11:12" ht="12.75">
      <c r="K1311" s="30"/>
      <c r="L1311" s="30" t="s">
        <v>87</v>
      </c>
    </row>
    <row r="1312" spans="11:12" ht="12.75">
      <c r="K1312" s="30"/>
      <c r="L1312" s="30" t="s">
        <v>87</v>
      </c>
    </row>
    <row r="1313" spans="11:12" ht="12.75">
      <c r="K1313" s="30"/>
      <c r="L1313" s="30" t="s">
        <v>87</v>
      </c>
    </row>
    <row r="1314" spans="11:12" ht="12.75">
      <c r="K1314" s="30"/>
      <c r="L1314" s="30" t="s">
        <v>87</v>
      </c>
    </row>
    <row r="1315" spans="11:12" ht="12.75">
      <c r="K1315" s="30"/>
      <c r="L1315" s="30" t="s">
        <v>87</v>
      </c>
    </row>
    <row r="1316" spans="11:12" ht="12.75">
      <c r="K1316" s="30"/>
      <c r="L1316" s="30" t="s">
        <v>87</v>
      </c>
    </row>
    <row r="1317" spans="11:12" ht="12.75">
      <c r="K1317" s="30"/>
      <c r="L1317" s="30" t="s">
        <v>87</v>
      </c>
    </row>
    <row r="1318" spans="11:12" ht="12.75">
      <c r="K1318" s="30"/>
      <c r="L1318" s="30" t="s">
        <v>87</v>
      </c>
    </row>
    <row r="1319" spans="11:12" ht="12.75">
      <c r="K1319" s="30"/>
      <c r="L1319" s="30" t="s">
        <v>87</v>
      </c>
    </row>
    <row r="1320" spans="11:12" ht="12.75">
      <c r="K1320" s="30"/>
      <c r="L1320" s="30" t="s">
        <v>87</v>
      </c>
    </row>
    <row r="1321" spans="11:12" ht="12.75">
      <c r="K1321" s="30"/>
      <c r="L1321" s="30" t="s">
        <v>87</v>
      </c>
    </row>
    <row r="1322" spans="11:12" ht="12.75">
      <c r="K1322" s="30"/>
      <c r="L1322" s="30" t="s">
        <v>87</v>
      </c>
    </row>
    <row r="1323" spans="11:12" ht="12.75">
      <c r="K1323" s="30"/>
      <c r="L1323" s="30" t="s">
        <v>87</v>
      </c>
    </row>
    <row r="1324" spans="11:12" ht="12.75">
      <c r="K1324" s="30"/>
      <c r="L1324" s="30" t="s">
        <v>87</v>
      </c>
    </row>
    <row r="1325" spans="11:12" ht="12.75">
      <c r="K1325" s="30"/>
      <c r="L1325" s="30" t="s">
        <v>87</v>
      </c>
    </row>
    <row r="1326" spans="11:12" ht="12.75">
      <c r="K1326" s="30"/>
      <c r="L1326" s="30" t="s">
        <v>87</v>
      </c>
    </row>
    <row r="1327" spans="11:12" ht="12.75">
      <c r="K1327" s="30"/>
      <c r="L1327" s="30" t="s">
        <v>87</v>
      </c>
    </row>
    <row r="1328" spans="11:12" ht="12.75">
      <c r="K1328" s="30"/>
      <c r="L1328" s="30" t="s">
        <v>87</v>
      </c>
    </row>
    <row r="1329" spans="11:12" ht="12.75">
      <c r="K1329" s="30"/>
      <c r="L1329" s="30" t="s">
        <v>87</v>
      </c>
    </row>
    <row r="1330" spans="11:12" ht="12.75">
      <c r="K1330" s="30"/>
      <c r="L1330" s="30" t="s">
        <v>87</v>
      </c>
    </row>
    <row r="1331" spans="11:12" ht="12.75">
      <c r="K1331" s="30"/>
      <c r="L1331" s="30" t="s">
        <v>87</v>
      </c>
    </row>
    <row r="1332" spans="11:12" ht="12.75">
      <c r="K1332" s="30"/>
      <c r="L1332" s="30" t="s">
        <v>87</v>
      </c>
    </row>
    <row r="1333" spans="11:12" ht="12.75">
      <c r="K1333" s="30"/>
      <c r="L1333" s="30" t="s">
        <v>87</v>
      </c>
    </row>
    <row r="1334" spans="11:12" ht="12.75">
      <c r="K1334" s="30"/>
      <c r="L1334" s="30" t="s">
        <v>87</v>
      </c>
    </row>
    <row r="1335" spans="11:12" ht="12.75">
      <c r="K1335" s="30"/>
      <c r="L1335" s="30" t="s">
        <v>87</v>
      </c>
    </row>
    <row r="1336" spans="11:12" ht="12.75">
      <c r="K1336" s="30"/>
      <c r="L1336" s="30" t="s">
        <v>87</v>
      </c>
    </row>
    <row r="1337" spans="11:12" ht="12.75">
      <c r="K1337" s="30"/>
      <c r="L1337" s="30" t="s">
        <v>87</v>
      </c>
    </row>
    <row r="1338" spans="11:12" ht="12.75">
      <c r="K1338" s="30"/>
      <c r="L1338" s="30" t="s">
        <v>87</v>
      </c>
    </row>
    <row r="1339" spans="11:12" ht="12.75">
      <c r="K1339" s="30"/>
      <c r="L1339" s="30" t="s">
        <v>87</v>
      </c>
    </row>
    <row r="1340" spans="11:12" ht="12.75">
      <c r="K1340" s="31" t="s">
        <v>158</v>
      </c>
      <c r="L1340" s="30">
        <f>SUBTOTAL(3,L1311:L1339)</f>
        <v>29</v>
      </c>
    </row>
    <row r="1341" spans="11:12" ht="12.75">
      <c r="K1341" s="30"/>
      <c r="L1341" s="30" t="s">
        <v>33</v>
      </c>
    </row>
    <row r="1342" spans="11:12" ht="12.75">
      <c r="K1342" s="30"/>
      <c r="L1342" s="30" t="s">
        <v>33</v>
      </c>
    </row>
    <row r="1343" spans="11:12" ht="12.75">
      <c r="K1343" s="30"/>
      <c r="L1343" s="30" t="s">
        <v>33</v>
      </c>
    </row>
    <row r="1344" spans="11:12" ht="12.75">
      <c r="K1344" s="30"/>
      <c r="L1344" s="30" t="s">
        <v>33</v>
      </c>
    </row>
    <row r="1345" spans="11:12" ht="12.75">
      <c r="K1345" s="30"/>
      <c r="L1345" s="30" t="s">
        <v>33</v>
      </c>
    </row>
    <row r="1346" spans="11:12" ht="12.75">
      <c r="K1346" s="30"/>
      <c r="L1346" s="30" t="s">
        <v>33</v>
      </c>
    </row>
    <row r="1347" spans="11:12" ht="12.75">
      <c r="K1347" s="30"/>
      <c r="L1347" s="30" t="s">
        <v>33</v>
      </c>
    </row>
    <row r="1348" spans="11:12" ht="12.75">
      <c r="K1348" s="31" t="s">
        <v>159</v>
      </c>
      <c r="L1348" s="30">
        <f>SUBTOTAL(3,L1341:L1347)</f>
        <v>7</v>
      </c>
    </row>
    <row r="1349" spans="11:12" ht="12.75">
      <c r="K1349" s="30"/>
      <c r="L1349" s="30" t="s">
        <v>49</v>
      </c>
    </row>
    <row r="1350" spans="11:12" ht="12.75">
      <c r="K1350" s="30"/>
      <c r="L1350" s="30" t="s">
        <v>49</v>
      </c>
    </row>
    <row r="1351" spans="11:12" ht="12.75">
      <c r="K1351" s="30"/>
      <c r="L1351" s="30" t="s">
        <v>49</v>
      </c>
    </row>
    <row r="1352" spans="11:12" ht="12.75">
      <c r="K1352" s="30"/>
      <c r="L1352" s="30" t="s">
        <v>49</v>
      </c>
    </row>
    <row r="1353" spans="11:12" ht="12.75">
      <c r="K1353" s="31" t="s">
        <v>160</v>
      </c>
      <c r="L1353" s="30">
        <f>SUBTOTAL(3,L1349:L1352)</f>
        <v>4</v>
      </c>
    </row>
    <row r="1354" spans="11:12" ht="12.75">
      <c r="K1354" s="30"/>
      <c r="L1354" s="30" t="s">
        <v>88</v>
      </c>
    </row>
    <row r="1355" spans="11:12" ht="12.75">
      <c r="K1355" s="30"/>
      <c r="L1355" s="30" t="s">
        <v>88</v>
      </c>
    </row>
    <row r="1356" spans="11:12" ht="12.75">
      <c r="K1356" s="30"/>
      <c r="L1356" s="30" t="s">
        <v>88</v>
      </c>
    </row>
    <row r="1357" spans="11:12" ht="12.75">
      <c r="K1357" s="30"/>
      <c r="L1357" s="30" t="s">
        <v>88</v>
      </c>
    </row>
    <row r="1358" spans="11:12" ht="12.75">
      <c r="K1358" s="30"/>
      <c r="L1358" s="30" t="s">
        <v>88</v>
      </c>
    </row>
    <row r="1359" spans="11:12" ht="12.75">
      <c r="K1359" s="30"/>
      <c r="L1359" s="30" t="s">
        <v>88</v>
      </c>
    </row>
    <row r="1360" spans="11:12" ht="12.75">
      <c r="K1360" s="30"/>
      <c r="L1360" s="30" t="s">
        <v>88</v>
      </c>
    </row>
    <row r="1361" spans="11:12" ht="12.75">
      <c r="K1361" s="30"/>
      <c r="L1361" s="30" t="s">
        <v>88</v>
      </c>
    </row>
    <row r="1362" spans="11:12" ht="12.75">
      <c r="K1362" s="30"/>
      <c r="L1362" s="30" t="s">
        <v>88</v>
      </c>
    </row>
    <row r="1363" spans="11:12" ht="12.75">
      <c r="K1363" s="30"/>
      <c r="L1363" s="30" t="s">
        <v>88</v>
      </c>
    </row>
    <row r="1364" spans="11:12" ht="12.75">
      <c r="K1364" s="30"/>
      <c r="L1364" s="30" t="s">
        <v>88</v>
      </c>
    </row>
    <row r="1365" spans="11:12" ht="12.75">
      <c r="K1365" s="30"/>
      <c r="L1365" s="30" t="s">
        <v>88</v>
      </c>
    </row>
    <row r="1366" spans="11:12" ht="12.75">
      <c r="K1366" s="30"/>
      <c r="L1366" s="30" t="s">
        <v>88</v>
      </c>
    </row>
    <row r="1367" spans="11:12" ht="12.75">
      <c r="K1367" s="30"/>
      <c r="L1367" s="30" t="s">
        <v>88</v>
      </c>
    </row>
    <row r="1368" spans="11:12" ht="12.75">
      <c r="K1368" s="30"/>
      <c r="L1368" s="30" t="s">
        <v>88</v>
      </c>
    </row>
    <row r="1369" spans="11:12" ht="12.75">
      <c r="K1369" s="30"/>
      <c r="L1369" s="30" t="s">
        <v>88</v>
      </c>
    </row>
    <row r="1370" spans="11:12" ht="12.75">
      <c r="K1370" s="30"/>
      <c r="L1370" s="30" t="s">
        <v>88</v>
      </c>
    </row>
    <row r="1371" spans="11:12" ht="12.75">
      <c r="K1371" s="30"/>
      <c r="L1371" s="30" t="s">
        <v>88</v>
      </c>
    </row>
    <row r="1372" spans="11:12" ht="12.75">
      <c r="K1372" s="30"/>
      <c r="L1372" s="30" t="s">
        <v>88</v>
      </c>
    </row>
    <row r="1373" spans="11:12" ht="12.75">
      <c r="K1373" s="30"/>
      <c r="L1373" s="30" t="s">
        <v>88</v>
      </c>
    </row>
    <row r="1374" spans="11:12" ht="12.75">
      <c r="K1374" s="30"/>
      <c r="L1374" s="30" t="s">
        <v>88</v>
      </c>
    </row>
    <row r="1375" spans="11:12" ht="12.75">
      <c r="K1375" s="30"/>
      <c r="L1375" s="30" t="s">
        <v>88</v>
      </c>
    </row>
    <row r="1376" spans="11:12" ht="12.75">
      <c r="K1376" s="30"/>
      <c r="L1376" s="30" t="s">
        <v>88</v>
      </c>
    </row>
    <row r="1377" spans="11:12" ht="12.75">
      <c r="K1377" s="30"/>
      <c r="L1377" s="30" t="s">
        <v>88</v>
      </c>
    </row>
    <row r="1378" spans="11:12" ht="12.75">
      <c r="K1378" s="30"/>
      <c r="L1378" s="30" t="s">
        <v>88</v>
      </c>
    </row>
    <row r="1379" spans="11:12" ht="12.75">
      <c r="K1379" s="30"/>
      <c r="L1379" s="30" t="s">
        <v>88</v>
      </c>
    </row>
    <row r="1380" spans="11:12" ht="12.75">
      <c r="K1380" s="30"/>
      <c r="L1380" s="30" t="s">
        <v>88</v>
      </c>
    </row>
    <row r="1381" spans="11:12" ht="12.75">
      <c r="K1381" s="30"/>
      <c r="L1381" s="30" t="s">
        <v>88</v>
      </c>
    </row>
    <row r="1382" spans="11:12" ht="12.75">
      <c r="K1382" s="30"/>
      <c r="L1382" s="30" t="s">
        <v>88</v>
      </c>
    </row>
    <row r="1383" spans="11:12" ht="12.75">
      <c r="K1383" s="30"/>
      <c r="L1383" s="30" t="s">
        <v>88</v>
      </c>
    </row>
    <row r="1384" spans="11:12" ht="12.75">
      <c r="K1384" s="30"/>
      <c r="L1384" s="30" t="s">
        <v>88</v>
      </c>
    </row>
    <row r="1385" spans="11:12" ht="12.75">
      <c r="K1385" s="30"/>
      <c r="L1385" s="30" t="s">
        <v>88</v>
      </c>
    </row>
    <row r="1386" spans="11:12" ht="12.75">
      <c r="K1386" s="30"/>
      <c r="L1386" s="30" t="s">
        <v>88</v>
      </c>
    </row>
    <row r="1387" spans="11:12" ht="12.75">
      <c r="K1387" s="30"/>
      <c r="L1387" s="30" t="s">
        <v>88</v>
      </c>
    </row>
    <row r="1388" spans="11:12" ht="12.75">
      <c r="K1388" s="30"/>
      <c r="L1388" s="30" t="s">
        <v>88</v>
      </c>
    </row>
    <row r="1389" spans="11:12" ht="12.75">
      <c r="K1389" s="30"/>
      <c r="L1389" s="30" t="s">
        <v>88</v>
      </c>
    </row>
    <row r="1390" spans="11:12" ht="12.75">
      <c r="K1390" s="30"/>
      <c r="L1390" s="30" t="s">
        <v>88</v>
      </c>
    </row>
    <row r="1391" spans="11:12" ht="12.75">
      <c r="K1391" s="30"/>
      <c r="L1391" s="30" t="s">
        <v>88</v>
      </c>
    </row>
    <row r="1392" spans="11:12" ht="12.75">
      <c r="K1392" s="30"/>
      <c r="L1392" s="30" t="s">
        <v>88</v>
      </c>
    </row>
    <row r="1393" spans="11:12" ht="12.75">
      <c r="K1393" s="30"/>
      <c r="L1393" s="30" t="s">
        <v>88</v>
      </c>
    </row>
    <row r="1394" spans="11:12" ht="12.75">
      <c r="K1394" s="30"/>
      <c r="L1394" s="30" t="s">
        <v>88</v>
      </c>
    </row>
    <row r="1395" spans="11:12" ht="12.75">
      <c r="K1395" s="30"/>
      <c r="L1395" s="30" t="s">
        <v>88</v>
      </c>
    </row>
    <row r="1396" spans="11:12" ht="12.75">
      <c r="K1396" s="30"/>
      <c r="L1396" s="30" t="s">
        <v>88</v>
      </c>
    </row>
    <row r="1397" spans="11:12" ht="12.75">
      <c r="K1397" s="30"/>
      <c r="L1397" s="30" t="s">
        <v>88</v>
      </c>
    </row>
    <row r="1398" spans="11:12" ht="12.75">
      <c r="K1398" s="30"/>
      <c r="L1398" s="30" t="s">
        <v>88</v>
      </c>
    </row>
    <row r="1399" spans="11:12" ht="12.75">
      <c r="K1399" s="30"/>
      <c r="L1399" s="30" t="s">
        <v>88</v>
      </c>
    </row>
    <row r="1400" spans="11:12" ht="12.75">
      <c r="K1400" s="30"/>
      <c r="L1400" s="30" t="s">
        <v>88</v>
      </c>
    </row>
    <row r="1401" spans="11:12" ht="12.75">
      <c r="K1401" s="30"/>
      <c r="L1401" s="30" t="s">
        <v>88</v>
      </c>
    </row>
    <row r="1402" spans="11:12" ht="12.75">
      <c r="K1402" s="30"/>
      <c r="L1402" s="30" t="s">
        <v>88</v>
      </c>
    </row>
    <row r="1403" spans="11:12" ht="12.75">
      <c r="K1403" s="30"/>
      <c r="L1403" s="30" t="s">
        <v>88</v>
      </c>
    </row>
    <row r="1404" spans="11:12" ht="12.75">
      <c r="K1404" s="30"/>
      <c r="L1404" s="30" t="s">
        <v>88</v>
      </c>
    </row>
    <row r="1405" spans="11:12" ht="12.75">
      <c r="K1405" s="30"/>
      <c r="L1405" s="30" t="s">
        <v>88</v>
      </c>
    </row>
    <row r="1406" spans="11:12" ht="12.75">
      <c r="K1406" s="30"/>
      <c r="L1406" s="30" t="s">
        <v>88</v>
      </c>
    </row>
    <row r="1407" spans="11:12" ht="12.75">
      <c r="K1407" s="30"/>
      <c r="L1407" s="30" t="s">
        <v>88</v>
      </c>
    </row>
    <row r="1408" spans="11:12" ht="12.75">
      <c r="K1408" s="30"/>
      <c r="L1408" s="30" t="s">
        <v>88</v>
      </c>
    </row>
    <row r="1409" spans="11:12" ht="12.75">
      <c r="K1409" s="30"/>
      <c r="L1409" s="30" t="s">
        <v>88</v>
      </c>
    </row>
    <row r="1410" spans="11:12" ht="12.75">
      <c r="K1410" s="30"/>
      <c r="L1410" s="30" t="s">
        <v>88</v>
      </c>
    </row>
    <row r="1411" spans="11:12" ht="12.75">
      <c r="K1411" s="30"/>
      <c r="L1411" s="30" t="s">
        <v>88</v>
      </c>
    </row>
    <row r="1412" spans="11:12" ht="12.75">
      <c r="K1412" s="30"/>
      <c r="L1412" s="30" t="s">
        <v>88</v>
      </c>
    </row>
    <row r="1413" spans="11:12" ht="12.75">
      <c r="K1413" s="30"/>
      <c r="L1413" s="30" t="s">
        <v>88</v>
      </c>
    </row>
    <row r="1414" spans="11:12" ht="12.75">
      <c r="K1414" s="30"/>
      <c r="L1414" s="30" t="s">
        <v>88</v>
      </c>
    </row>
    <row r="1415" spans="11:12" ht="12.75">
      <c r="K1415" s="30"/>
      <c r="L1415" s="30" t="s">
        <v>88</v>
      </c>
    </row>
    <row r="1416" spans="11:12" ht="12.75">
      <c r="K1416" s="30"/>
      <c r="L1416" s="30" t="s">
        <v>88</v>
      </c>
    </row>
    <row r="1417" spans="11:12" ht="12.75">
      <c r="K1417" s="30"/>
      <c r="L1417" s="30" t="s">
        <v>88</v>
      </c>
    </row>
    <row r="1418" spans="11:12" ht="12.75">
      <c r="K1418" s="30"/>
      <c r="L1418" s="30" t="s">
        <v>88</v>
      </c>
    </row>
    <row r="1419" spans="11:12" ht="12.75">
      <c r="K1419" s="30"/>
      <c r="L1419" s="30" t="s">
        <v>88</v>
      </c>
    </row>
    <row r="1420" spans="11:12" ht="12.75">
      <c r="K1420" s="30"/>
      <c r="L1420" s="30" t="s">
        <v>88</v>
      </c>
    </row>
    <row r="1421" spans="11:12" ht="12.75">
      <c r="K1421" s="30"/>
      <c r="L1421" s="30" t="s">
        <v>88</v>
      </c>
    </row>
    <row r="1422" spans="11:12" ht="12.75">
      <c r="K1422" s="30"/>
      <c r="L1422" s="30" t="s">
        <v>88</v>
      </c>
    </row>
    <row r="1423" spans="11:12" ht="12.75">
      <c r="K1423" s="30"/>
      <c r="L1423" s="30" t="s">
        <v>88</v>
      </c>
    </row>
    <row r="1424" spans="11:12" ht="12.75">
      <c r="K1424" s="30"/>
      <c r="L1424" s="30" t="s">
        <v>88</v>
      </c>
    </row>
    <row r="1425" spans="11:12" ht="12.75">
      <c r="K1425" s="30"/>
      <c r="L1425" s="30" t="s">
        <v>88</v>
      </c>
    </row>
    <row r="1426" spans="11:12" ht="12.75">
      <c r="K1426" s="30"/>
      <c r="L1426" s="30" t="s">
        <v>88</v>
      </c>
    </row>
    <row r="1427" spans="11:12" ht="12.75">
      <c r="K1427" s="30"/>
      <c r="L1427" s="30" t="s">
        <v>88</v>
      </c>
    </row>
    <row r="1428" spans="11:12" ht="12.75">
      <c r="K1428" s="30"/>
      <c r="L1428" s="30" t="s">
        <v>88</v>
      </c>
    </row>
    <row r="1429" spans="11:12" ht="12.75">
      <c r="K1429" s="30"/>
      <c r="L1429" s="30" t="s">
        <v>88</v>
      </c>
    </row>
    <row r="1430" spans="11:12" ht="12.75">
      <c r="K1430" s="30"/>
      <c r="L1430" s="30" t="s">
        <v>88</v>
      </c>
    </row>
    <row r="1431" spans="11:12" ht="12.75">
      <c r="K1431" s="30"/>
      <c r="L1431" s="30" t="s">
        <v>88</v>
      </c>
    </row>
    <row r="1432" spans="11:12" ht="12.75">
      <c r="K1432" s="30"/>
      <c r="L1432" s="30" t="s">
        <v>88</v>
      </c>
    </row>
    <row r="1433" spans="11:12" ht="12.75">
      <c r="K1433" s="30"/>
      <c r="L1433" s="30" t="s">
        <v>88</v>
      </c>
    </row>
    <row r="1434" spans="11:12" ht="12.75">
      <c r="K1434" s="30"/>
      <c r="L1434" s="30" t="s">
        <v>88</v>
      </c>
    </row>
    <row r="1435" spans="11:12" ht="12.75">
      <c r="K1435" s="30"/>
      <c r="L1435" s="30" t="s">
        <v>88</v>
      </c>
    </row>
    <row r="1436" spans="11:12" ht="12.75">
      <c r="K1436" s="30"/>
      <c r="L1436" s="30" t="s">
        <v>88</v>
      </c>
    </row>
    <row r="1437" spans="11:12" ht="12.75">
      <c r="K1437" s="30"/>
      <c r="L1437" s="30" t="s">
        <v>88</v>
      </c>
    </row>
    <row r="1438" spans="11:12" ht="12.75">
      <c r="K1438" s="30"/>
      <c r="L1438" s="30" t="s">
        <v>88</v>
      </c>
    </row>
    <row r="1439" spans="11:12" ht="12.75">
      <c r="K1439" s="30"/>
      <c r="L1439" s="30" t="s">
        <v>88</v>
      </c>
    </row>
    <row r="1440" spans="11:12" ht="12.75">
      <c r="K1440" s="30"/>
      <c r="L1440" s="30" t="s">
        <v>88</v>
      </c>
    </row>
    <row r="1441" spans="11:12" ht="12.75">
      <c r="K1441" s="30"/>
      <c r="L1441" s="30" t="s">
        <v>88</v>
      </c>
    </row>
    <row r="1442" spans="11:12" ht="12.75">
      <c r="K1442" s="30"/>
      <c r="L1442" s="30" t="s">
        <v>88</v>
      </c>
    </row>
    <row r="1443" spans="11:12" ht="12.75">
      <c r="K1443" s="30"/>
      <c r="L1443" s="30" t="s">
        <v>88</v>
      </c>
    </row>
    <row r="1444" spans="11:12" ht="12.75">
      <c r="K1444" s="30"/>
      <c r="L1444" s="30" t="s">
        <v>88</v>
      </c>
    </row>
    <row r="1445" spans="11:12" ht="12.75">
      <c r="K1445" s="30"/>
      <c r="L1445" s="30" t="s">
        <v>88</v>
      </c>
    </row>
    <row r="1446" spans="11:12" ht="12.75">
      <c r="K1446" s="30"/>
      <c r="L1446" s="30" t="s">
        <v>88</v>
      </c>
    </row>
    <row r="1447" spans="11:12" ht="12.75">
      <c r="K1447" s="30"/>
      <c r="L1447" s="30" t="s">
        <v>88</v>
      </c>
    </row>
    <row r="1448" spans="11:12" ht="12.75">
      <c r="K1448" s="30"/>
      <c r="L1448" s="30" t="s">
        <v>88</v>
      </c>
    </row>
    <row r="1449" spans="11:12" ht="12.75">
      <c r="K1449" s="30"/>
      <c r="L1449" s="30" t="s">
        <v>88</v>
      </c>
    </row>
    <row r="1450" spans="11:12" ht="12.75">
      <c r="K1450" s="30"/>
      <c r="L1450" s="30" t="s">
        <v>88</v>
      </c>
    </row>
    <row r="1451" spans="11:12" ht="12.75">
      <c r="K1451" s="30"/>
      <c r="L1451" s="30" t="s">
        <v>88</v>
      </c>
    </row>
    <row r="1452" spans="11:12" ht="12.75">
      <c r="K1452" s="30"/>
      <c r="L1452" s="30" t="s">
        <v>88</v>
      </c>
    </row>
    <row r="1453" spans="11:12" ht="12.75">
      <c r="K1453" s="30"/>
      <c r="L1453" s="30" t="s">
        <v>88</v>
      </c>
    </row>
    <row r="1454" spans="11:12" ht="12.75">
      <c r="K1454" s="30"/>
      <c r="L1454" s="30" t="s">
        <v>88</v>
      </c>
    </row>
    <row r="1455" spans="11:12" ht="12.75">
      <c r="K1455" s="30"/>
      <c r="L1455" s="30" t="s">
        <v>88</v>
      </c>
    </row>
    <row r="1456" spans="11:12" ht="12.75">
      <c r="K1456" s="30"/>
      <c r="L1456" s="30" t="s">
        <v>88</v>
      </c>
    </row>
    <row r="1457" spans="11:12" ht="12.75">
      <c r="K1457" s="30"/>
      <c r="L1457" s="30" t="s">
        <v>88</v>
      </c>
    </row>
    <row r="1458" spans="11:12" ht="12.75">
      <c r="K1458" s="30"/>
      <c r="L1458" s="30" t="s">
        <v>88</v>
      </c>
    </row>
    <row r="1459" spans="11:12" ht="12.75">
      <c r="K1459" s="30"/>
      <c r="L1459" s="30" t="s">
        <v>88</v>
      </c>
    </row>
    <row r="1460" spans="11:12" ht="12.75">
      <c r="K1460" s="30"/>
      <c r="L1460" s="30" t="s">
        <v>88</v>
      </c>
    </row>
    <row r="1461" spans="11:12" ht="12.75">
      <c r="K1461" s="30"/>
      <c r="L1461" s="30" t="s">
        <v>88</v>
      </c>
    </row>
    <row r="1462" spans="11:12" ht="12.75">
      <c r="K1462" s="30"/>
      <c r="L1462" s="30" t="s">
        <v>88</v>
      </c>
    </row>
    <row r="1463" spans="11:12" ht="12.75">
      <c r="K1463" s="30"/>
      <c r="L1463" s="30" t="s">
        <v>88</v>
      </c>
    </row>
    <row r="1464" spans="11:12" ht="12.75">
      <c r="K1464" s="30"/>
      <c r="L1464" s="30" t="s">
        <v>88</v>
      </c>
    </row>
    <row r="1465" spans="11:12" ht="12.75">
      <c r="K1465" s="30"/>
      <c r="L1465" s="30" t="s">
        <v>88</v>
      </c>
    </row>
    <row r="1466" spans="11:12" ht="12.75">
      <c r="K1466" s="30"/>
      <c r="L1466" s="30" t="s">
        <v>88</v>
      </c>
    </row>
    <row r="1467" spans="11:12" ht="12.75">
      <c r="K1467" s="30"/>
      <c r="L1467" s="30" t="s">
        <v>88</v>
      </c>
    </row>
    <row r="1468" spans="11:12" ht="12.75">
      <c r="K1468" s="30"/>
      <c r="L1468" s="30" t="s">
        <v>88</v>
      </c>
    </row>
    <row r="1469" spans="11:12" ht="12.75">
      <c r="K1469" s="30"/>
      <c r="L1469" s="30" t="s">
        <v>88</v>
      </c>
    </row>
    <row r="1470" spans="11:12" ht="12.75">
      <c r="K1470" s="30"/>
      <c r="L1470" s="30" t="s">
        <v>88</v>
      </c>
    </row>
    <row r="1471" spans="11:12" ht="12.75">
      <c r="K1471" s="30"/>
      <c r="L1471" s="30" t="s">
        <v>88</v>
      </c>
    </row>
    <row r="1472" spans="11:12" ht="12.75">
      <c r="K1472" s="30"/>
      <c r="L1472" s="30" t="s">
        <v>88</v>
      </c>
    </row>
    <row r="1473" spans="11:12" ht="12.75">
      <c r="K1473" s="30"/>
      <c r="L1473" s="30" t="s">
        <v>88</v>
      </c>
    </row>
    <row r="1474" spans="11:12" ht="12.75">
      <c r="K1474" s="30"/>
      <c r="L1474" s="30" t="s">
        <v>88</v>
      </c>
    </row>
    <row r="1475" spans="11:12" ht="12.75">
      <c r="K1475" s="30"/>
      <c r="L1475" s="30" t="s">
        <v>88</v>
      </c>
    </row>
    <row r="1476" spans="11:12" ht="12.75">
      <c r="K1476" s="30"/>
      <c r="L1476" s="30" t="s">
        <v>88</v>
      </c>
    </row>
    <row r="1477" spans="11:12" ht="12.75">
      <c r="K1477" s="30"/>
      <c r="L1477" s="30" t="s">
        <v>88</v>
      </c>
    </row>
    <row r="1478" spans="11:12" ht="12.75">
      <c r="K1478" s="30"/>
      <c r="L1478" s="30" t="s">
        <v>88</v>
      </c>
    </row>
    <row r="1479" spans="11:12" ht="12.75">
      <c r="K1479" s="30"/>
      <c r="L1479" s="30" t="s">
        <v>88</v>
      </c>
    </row>
    <row r="1480" spans="11:12" ht="12.75">
      <c r="K1480" s="30"/>
      <c r="L1480" s="30" t="s">
        <v>88</v>
      </c>
    </row>
    <row r="1481" spans="11:12" ht="12.75">
      <c r="K1481" s="30"/>
      <c r="L1481" s="30" t="s">
        <v>88</v>
      </c>
    </row>
    <row r="1482" spans="11:12" ht="12.75">
      <c r="K1482" s="30"/>
      <c r="L1482" s="30" t="s">
        <v>88</v>
      </c>
    </row>
    <row r="1483" spans="11:12" ht="12.75">
      <c r="K1483" s="30"/>
      <c r="L1483" s="30" t="s">
        <v>88</v>
      </c>
    </row>
    <row r="1484" spans="11:12" ht="12.75">
      <c r="K1484" s="30"/>
      <c r="L1484" s="30" t="s">
        <v>88</v>
      </c>
    </row>
    <row r="1485" spans="11:12" ht="12.75">
      <c r="K1485" s="30"/>
      <c r="L1485" s="30" t="s">
        <v>88</v>
      </c>
    </row>
    <row r="1486" spans="11:12" ht="12.75">
      <c r="K1486" s="30"/>
      <c r="L1486" s="30" t="s">
        <v>88</v>
      </c>
    </row>
    <row r="1487" spans="11:12" ht="12.75">
      <c r="K1487" s="30"/>
      <c r="L1487" s="30" t="s">
        <v>88</v>
      </c>
    </row>
    <row r="1488" spans="11:12" ht="12.75">
      <c r="K1488" s="30"/>
      <c r="L1488" s="30" t="s">
        <v>88</v>
      </c>
    </row>
    <row r="1489" spans="11:12" ht="12.75">
      <c r="K1489" s="30"/>
      <c r="L1489" s="30" t="s">
        <v>88</v>
      </c>
    </row>
    <row r="1490" spans="11:12" ht="12.75">
      <c r="K1490" s="30"/>
      <c r="L1490" s="30" t="s">
        <v>88</v>
      </c>
    </row>
    <row r="1491" spans="11:12" ht="12.75">
      <c r="K1491" s="30"/>
      <c r="L1491" s="30" t="s">
        <v>88</v>
      </c>
    </row>
    <row r="1492" spans="11:12" ht="12.75">
      <c r="K1492" s="30"/>
      <c r="L1492" s="30" t="s">
        <v>88</v>
      </c>
    </row>
    <row r="1493" spans="11:12" ht="12.75">
      <c r="K1493" s="30"/>
      <c r="L1493" s="30" t="s">
        <v>88</v>
      </c>
    </row>
    <row r="1494" spans="11:12" ht="12.75">
      <c r="K1494" s="30"/>
      <c r="L1494" s="30" t="s">
        <v>88</v>
      </c>
    </row>
    <row r="1495" spans="11:12" ht="12.75">
      <c r="K1495" s="30"/>
      <c r="L1495" s="30" t="s">
        <v>88</v>
      </c>
    </row>
    <row r="1496" spans="11:12" ht="12.75">
      <c r="K1496" s="30"/>
      <c r="L1496" s="30" t="s">
        <v>88</v>
      </c>
    </row>
    <row r="1497" spans="11:12" ht="12.75">
      <c r="K1497" s="30"/>
      <c r="L1497" s="30" t="s">
        <v>88</v>
      </c>
    </row>
    <row r="1498" spans="11:12" ht="12.75">
      <c r="K1498" s="30"/>
      <c r="L1498" s="30" t="s">
        <v>88</v>
      </c>
    </row>
    <row r="1499" spans="11:12" ht="12.75">
      <c r="K1499" s="30"/>
      <c r="L1499" s="30" t="s">
        <v>88</v>
      </c>
    </row>
    <row r="1500" spans="11:12" ht="12.75">
      <c r="K1500" s="30"/>
      <c r="L1500" s="30" t="s">
        <v>88</v>
      </c>
    </row>
    <row r="1501" spans="11:12" ht="12.75">
      <c r="K1501" s="30"/>
      <c r="L1501" s="30" t="s">
        <v>88</v>
      </c>
    </row>
    <row r="1502" spans="11:12" ht="12.75">
      <c r="K1502" s="30"/>
      <c r="L1502" s="30" t="s">
        <v>88</v>
      </c>
    </row>
    <row r="1503" spans="11:12" ht="12.75">
      <c r="K1503" s="30"/>
      <c r="L1503" s="30" t="s">
        <v>88</v>
      </c>
    </row>
    <row r="1504" spans="11:12" ht="12.75">
      <c r="K1504" s="30"/>
      <c r="L1504" s="30" t="s">
        <v>88</v>
      </c>
    </row>
    <row r="1505" spans="11:12" ht="12.75">
      <c r="K1505" s="30"/>
      <c r="L1505" s="30" t="s">
        <v>88</v>
      </c>
    </row>
    <row r="1506" spans="11:12" ht="12.75">
      <c r="K1506" s="30"/>
      <c r="L1506" s="30" t="s">
        <v>88</v>
      </c>
    </row>
    <row r="1507" spans="11:12" ht="12.75">
      <c r="K1507" s="30"/>
      <c r="L1507" s="30" t="s">
        <v>88</v>
      </c>
    </row>
    <row r="1508" spans="11:12" ht="12.75">
      <c r="K1508" s="30"/>
      <c r="L1508" s="30" t="s">
        <v>88</v>
      </c>
    </row>
    <row r="1509" spans="11:12" ht="12.75">
      <c r="K1509" s="30"/>
      <c r="L1509" s="30" t="s">
        <v>88</v>
      </c>
    </row>
    <row r="1510" spans="11:12" ht="12.75">
      <c r="K1510" s="30"/>
      <c r="L1510" s="30" t="s">
        <v>88</v>
      </c>
    </row>
    <row r="1511" spans="11:12" ht="12.75">
      <c r="K1511" s="30"/>
      <c r="L1511" s="30" t="s">
        <v>88</v>
      </c>
    </row>
    <row r="1512" spans="11:12" ht="12.75">
      <c r="K1512" s="30"/>
      <c r="L1512" s="30" t="s">
        <v>88</v>
      </c>
    </row>
    <row r="1513" spans="11:12" ht="12.75">
      <c r="K1513" s="30"/>
      <c r="L1513" s="30" t="s">
        <v>88</v>
      </c>
    </row>
    <row r="1514" spans="11:12" ht="12.75">
      <c r="K1514" s="30"/>
      <c r="L1514" s="30" t="s">
        <v>88</v>
      </c>
    </row>
    <row r="1515" spans="11:12" ht="12.75">
      <c r="K1515" s="30"/>
      <c r="L1515" s="30" t="s">
        <v>88</v>
      </c>
    </row>
    <row r="1516" spans="11:12" ht="12.75">
      <c r="K1516" s="30"/>
      <c r="L1516" s="30" t="s">
        <v>88</v>
      </c>
    </row>
    <row r="1517" spans="11:12" ht="12.75">
      <c r="K1517" s="30"/>
      <c r="L1517" s="30" t="s">
        <v>88</v>
      </c>
    </row>
    <row r="1518" spans="11:12" ht="12.75">
      <c r="K1518" s="30"/>
      <c r="L1518" s="30" t="s">
        <v>88</v>
      </c>
    </row>
    <row r="1519" spans="11:12" ht="12.75">
      <c r="K1519" s="30"/>
      <c r="L1519" s="30" t="s">
        <v>88</v>
      </c>
    </row>
    <row r="1520" spans="11:12" ht="12.75">
      <c r="K1520" s="30"/>
      <c r="L1520" s="30" t="s">
        <v>88</v>
      </c>
    </row>
    <row r="1521" spans="11:12" ht="12.75">
      <c r="K1521" s="30"/>
      <c r="L1521" s="30" t="s">
        <v>88</v>
      </c>
    </row>
    <row r="1522" spans="11:12" ht="12.75">
      <c r="K1522" s="30"/>
      <c r="L1522" s="30" t="s">
        <v>88</v>
      </c>
    </row>
    <row r="1523" spans="11:12" ht="12.75">
      <c r="K1523" s="30"/>
      <c r="L1523" s="30" t="s">
        <v>88</v>
      </c>
    </row>
    <row r="1524" spans="11:12" ht="12.75">
      <c r="K1524" s="30"/>
      <c r="L1524" s="30" t="s">
        <v>88</v>
      </c>
    </row>
    <row r="1525" spans="11:12" ht="12.75">
      <c r="K1525" s="30"/>
      <c r="L1525" s="30" t="s">
        <v>88</v>
      </c>
    </row>
    <row r="1526" spans="11:12" ht="12.75">
      <c r="K1526" s="30"/>
      <c r="L1526" s="30" t="s">
        <v>88</v>
      </c>
    </row>
    <row r="1527" spans="11:12" ht="12.75">
      <c r="K1527" s="30"/>
      <c r="L1527" s="30" t="s">
        <v>88</v>
      </c>
    </row>
    <row r="1528" spans="11:12" ht="12.75">
      <c r="K1528" s="30"/>
      <c r="L1528" s="30" t="s">
        <v>88</v>
      </c>
    </row>
    <row r="1529" spans="11:12" ht="12.75">
      <c r="K1529" s="31" t="s">
        <v>161</v>
      </c>
      <c r="L1529" s="30">
        <f>SUBTOTAL(3,L1354:L1528)</f>
        <v>175</v>
      </c>
    </row>
    <row r="1530" spans="11:12" ht="12.75">
      <c r="K1530" s="30"/>
      <c r="L1530" s="30" t="s">
        <v>286</v>
      </c>
    </row>
    <row r="1531" spans="11:12" ht="12.75">
      <c r="K1531" s="31" t="s">
        <v>287</v>
      </c>
      <c r="L1531" s="30">
        <f>SUBTOTAL(3,L1530:L1530)</f>
        <v>1</v>
      </c>
    </row>
    <row r="1532" spans="11:12" ht="12.75">
      <c r="K1532" s="30"/>
      <c r="L1532" s="30" t="s">
        <v>89</v>
      </c>
    </row>
    <row r="1533" spans="11:12" ht="12.75">
      <c r="K1533" s="30"/>
      <c r="L1533" s="30" t="s">
        <v>89</v>
      </c>
    </row>
    <row r="1534" spans="11:12" ht="12.75">
      <c r="K1534" s="30"/>
      <c r="L1534" s="30" t="s">
        <v>89</v>
      </c>
    </row>
    <row r="1535" spans="11:12" ht="12.75">
      <c r="K1535" s="30"/>
      <c r="L1535" s="30" t="s">
        <v>89</v>
      </c>
    </row>
    <row r="1536" spans="11:12" ht="12.75">
      <c r="K1536" s="30"/>
      <c r="L1536" s="30" t="s">
        <v>89</v>
      </c>
    </row>
    <row r="1537" spans="11:12" ht="12.75">
      <c r="K1537" s="30"/>
      <c r="L1537" s="30" t="s">
        <v>89</v>
      </c>
    </row>
    <row r="1538" spans="11:12" ht="12.75">
      <c r="K1538" s="30"/>
      <c r="L1538" s="30" t="s">
        <v>89</v>
      </c>
    </row>
    <row r="1539" spans="11:12" ht="12.75">
      <c r="K1539" s="30"/>
      <c r="L1539" s="30" t="s">
        <v>89</v>
      </c>
    </row>
    <row r="1540" spans="11:12" ht="12.75">
      <c r="K1540" s="30"/>
      <c r="L1540" s="30" t="s">
        <v>89</v>
      </c>
    </row>
    <row r="1541" spans="11:12" ht="12.75">
      <c r="K1541" s="30"/>
      <c r="L1541" s="30" t="s">
        <v>89</v>
      </c>
    </row>
    <row r="1542" spans="11:12" ht="12.75">
      <c r="K1542" s="30"/>
      <c r="L1542" s="30" t="s">
        <v>89</v>
      </c>
    </row>
    <row r="1543" spans="11:12" ht="12.75">
      <c r="K1543" s="30"/>
      <c r="L1543" s="30" t="s">
        <v>89</v>
      </c>
    </row>
    <row r="1544" spans="11:12" ht="12.75">
      <c r="K1544" s="30"/>
      <c r="L1544" s="30" t="s">
        <v>89</v>
      </c>
    </row>
    <row r="1545" spans="11:12" ht="12.75">
      <c r="K1545" s="30"/>
      <c r="L1545" s="30" t="s">
        <v>89</v>
      </c>
    </row>
    <row r="1546" spans="11:12" ht="12.75">
      <c r="K1546" s="30"/>
      <c r="L1546" s="30" t="s">
        <v>89</v>
      </c>
    </row>
    <row r="1547" spans="11:12" ht="12.75">
      <c r="K1547" s="30"/>
      <c r="L1547" s="30" t="s">
        <v>89</v>
      </c>
    </row>
    <row r="1548" spans="11:12" ht="12.75">
      <c r="K1548" s="30"/>
      <c r="L1548" s="30" t="s">
        <v>89</v>
      </c>
    </row>
    <row r="1549" spans="11:12" ht="12.75">
      <c r="K1549" s="30"/>
      <c r="L1549" s="30" t="s">
        <v>89</v>
      </c>
    </row>
    <row r="1550" spans="11:12" ht="12.75">
      <c r="K1550" s="30"/>
      <c r="L1550" s="30" t="s">
        <v>89</v>
      </c>
    </row>
    <row r="1551" spans="11:12" ht="12.75">
      <c r="K1551" s="30"/>
      <c r="L1551" s="30" t="s">
        <v>89</v>
      </c>
    </row>
    <row r="1552" spans="11:12" ht="12.75">
      <c r="K1552" s="30"/>
      <c r="L1552" s="30" t="s">
        <v>89</v>
      </c>
    </row>
    <row r="1553" spans="11:12" ht="12.75">
      <c r="K1553" s="30"/>
      <c r="L1553" s="30" t="s">
        <v>89</v>
      </c>
    </row>
    <row r="1554" spans="11:12" ht="12.75">
      <c r="K1554" s="30"/>
      <c r="L1554" s="30" t="s">
        <v>89</v>
      </c>
    </row>
    <row r="1555" spans="11:12" ht="12.75">
      <c r="K1555" s="30"/>
      <c r="L1555" s="30" t="s">
        <v>89</v>
      </c>
    </row>
    <row r="1556" spans="11:12" ht="12.75">
      <c r="K1556" s="30"/>
      <c r="L1556" s="30" t="s">
        <v>89</v>
      </c>
    </row>
    <row r="1557" spans="11:12" ht="12.75">
      <c r="K1557" s="30"/>
      <c r="L1557" s="30" t="s">
        <v>89</v>
      </c>
    </row>
    <row r="1558" spans="11:12" ht="12.75">
      <c r="K1558" s="30"/>
      <c r="L1558" s="30" t="s">
        <v>89</v>
      </c>
    </row>
    <row r="1559" spans="11:12" ht="12.75">
      <c r="K1559" s="30"/>
      <c r="L1559" s="30" t="s">
        <v>89</v>
      </c>
    </row>
    <row r="1560" spans="11:12" ht="12.75">
      <c r="K1560" s="30"/>
      <c r="L1560" s="30" t="s">
        <v>89</v>
      </c>
    </row>
    <row r="1561" spans="11:12" ht="12.75">
      <c r="K1561" s="30"/>
      <c r="L1561" s="30" t="s">
        <v>89</v>
      </c>
    </row>
    <row r="1562" spans="11:12" ht="12.75">
      <c r="K1562" s="30"/>
      <c r="L1562" s="30" t="s">
        <v>89</v>
      </c>
    </row>
    <row r="1563" spans="11:12" ht="12.75">
      <c r="K1563" s="30"/>
      <c r="L1563" s="30" t="s">
        <v>89</v>
      </c>
    </row>
    <row r="1564" spans="11:12" ht="12.75">
      <c r="K1564" s="30"/>
      <c r="L1564" s="30" t="s">
        <v>89</v>
      </c>
    </row>
    <row r="1565" spans="11:12" ht="12.75">
      <c r="K1565" s="30"/>
      <c r="L1565" s="30" t="s">
        <v>89</v>
      </c>
    </row>
    <row r="1566" spans="11:12" ht="12.75">
      <c r="K1566" s="30"/>
      <c r="L1566" s="30" t="s">
        <v>89</v>
      </c>
    </row>
    <row r="1567" spans="11:12" ht="12.75">
      <c r="K1567" s="30"/>
      <c r="L1567" s="30" t="s">
        <v>89</v>
      </c>
    </row>
    <row r="1568" spans="11:12" ht="12.75">
      <c r="K1568" s="30"/>
      <c r="L1568" s="30" t="s">
        <v>89</v>
      </c>
    </row>
    <row r="1569" spans="11:12" ht="12.75">
      <c r="K1569" s="30"/>
      <c r="L1569" s="30" t="s">
        <v>89</v>
      </c>
    </row>
    <row r="1570" spans="11:12" ht="12.75">
      <c r="K1570" s="30"/>
      <c r="L1570" s="30" t="s">
        <v>89</v>
      </c>
    </row>
    <row r="1571" spans="11:12" ht="12.75">
      <c r="K1571" s="41"/>
      <c r="L1571" s="41" t="s">
        <v>89</v>
      </c>
    </row>
    <row r="1572" spans="11:12" ht="12.75">
      <c r="K1572" s="42"/>
      <c r="L1572" s="42" t="s">
        <v>89</v>
      </c>
    </row>
    <row r="1573" spans="11:12" ht="12.75">
      <c r="K1573" s="30"/>
      <c r="L1573" s="30" t="s">
        <v>89</v>
      </c>
    </row>
    <row r="1574" spans="11:12" ht="12.75">
      <c r="K1574" s="30"/>
      <c r="L1574" s="30" t="s">
        <v>89</v>
      </c>
    </row>
    <row r="1575" spans="11:12" ht="12.75">
      <c r="K1575" s="30"/>
      <c r="L1575" s="30" t="s">
        <v>89</v>
      </c>
    </row>
    <row r="1576" spans="11:12" ht="12.75">
      <c r="K1576" s="30"/>
      <c r="L1576" s="30" t="s">
        <v>89</v>
      </c>
    </row>
    <row r="1577" spans="11:12" ht="12.75">
      <c r="K1577" s="30"/>
      <c r="L1577" s="30" t="s">
        <v>89</v>
      </c>
    </row>
    <row r="1578" spans="11:12" ht="12.75">
      <c r="K1578" s="30"/>
      <c r="L1578" s="30" t="s">
        <v>89</v>
      </c>
    </row>
    <row r="1579" spans="11:12" ht="12.75">
      <c r="K1579" s="30"/>
      <c r="L1579" s="30" t="s">
        <v>89</v>
      </c>
    </row>
    <row r="1580" spans="11:12" ht="12.75">
      <c r="K1580" s="30"/>
      <c r="L1580" s="30" t="s">
        <v>89</v>
      </c>
    </row>
    <row r="1581" spans="11:12" ht="12.75">
      <c r="K1581" s="30"/>
      <c r="L1581" s="30" t="s">
        <v>89</v>
      </c>
    </row>
    <row r="1582" spans="11:12" ht="12.75">
      <c r="K1582" s="30"/>
      <c r="L1582" s="30" t="s">
        <v>89</v>
      </c>
    </row>
    <row r="1583" spans="11:12" ht="12.75">
      <c r="K1583" s="30"/>
      <c r="L1583" s="30" t="s">
        <v>89</v>
      </c>
    </row>
    <row r="1584" spans="11:12" ht="12.75">
      <c r="K1584" s="30"/>
      <c r="L1584" s="30" t="s">
        <v>89</v>
      </c>
    </row>
    <row r="1585" spans="11:12" ht="12.75">
      <c r="K1585" s="30"/>
      <c r="L1585" s="30" t="s">
        <v>89</v>
      </c>
    </row>
    <row r="1586" spans="11:12" ht="12.75">
      <c r="K1586" s="30"/>
      <c r="L1586" s="30" t="s">
        <v>89</v>
      </c>
    </row>
    <row r="1587" spans="11:12" ht="12.75">
      <c r="K1587" s="30"/>
      <c r="L1587" s="30" t="s">
        <v>89</v>
      </c>
    </row>
    <row r="1588" spans="11:12" ht="12.75">
      <c r="K1588" s="30"/>
      <c r="L1588" s="30" t="s">
        <v>89</v>
      </c>
    </row>
    <row r="1589" spans="11:12" ht="12.75">
      <c r="K1589" s="30"/>
      <c r="L1589" s="30" t="s">
        <v>89</v>
      </c>
    </row>
    <row r="1590" spans="11:12" ht="12.75">
      <c r="K1590" s="30"/>
      <c r="L1590" s="30" t="s">
        <v>89</v>
      </c>
    </row>
    <row r="1591" spans="11:12" ht="12.75">
      <c r="K1591" s="30"/>
      <c r="L1591" s="30" t="s">
        <v>89</v>
      </c>
    </row>
    <row r="1592" spans="11:12" ht="12.75">
      <c r="K1592" s="30"/>
      <c r="L1592" s="30" t="s">
        <v>89</v>
      </c>
    </row>
    <row r="1593" spans="11:12" ht="12.75">
      <c r="K1593" s="31" t="s">
        <v>162</v>
      </c>
      <c r="L1593" s="30">
        <f>SUBTOTAL(3,L1532:L1592)</f>
        <v>61</v>
      </c>
    </row>
    <row r="1594" spans="11:12" ht="12.75">
      <c r="K1594" s="30"/>
      <c r="L1594" s="30" t="s">
        <v>288</v>
      </c>
    </row>
    <row r="1595" spans="11:12" ht="12.75">
      <c r="K1595" s="30"/>
      <c r="L1595" s="30" t="s">
        <v>288</v>
      </c>
    </row>
    <row r="1596" spans="11:12" ht="12.75">
      <c r="K1596" s="30"/>
      <c r="L1596" s="30" t="s">
        <v>288</v>
      </c>
    </row>
    <row r="1597" spans="11:12" ht="12.75">
      <c r="K1597" s="30"/>
      <c r="L1597" s="30" t="s">
        <v>288</v>
      </c>
    </row>
    <row r="1598" spans="11:12" ht="12.75">
      <c r="K1598" s="30"/>
      <c r="L1598" s="30" t="s">
        <v>288</v>
      </c>
    </row>
    <row r="1599" spans="11:12" ht="12.75">
      <c r="K1599" s="30"/>
      <c r="L1599" s="30" t="s">
        <v>288</v>
      </c>
    </row>
    <row r="1600" spans="11:12" ht="12.75">
      <c r="K1600" s="31" t="s">
        <v>163</v>
      </c>
      <c r="L1600" s="30">
        <f>SUBTOTAL(3,L1594:L1599)</f>
        <v>6</v>
      </c>
    </row>
    <row r="1601" spans="11:12" ht="12.75">
      <c r="K1601" s="30"/>
      <c r="L1601" s="30" t="s">
        <v>289</v>
      </c>
    </row>
    <row r="1602" spans="11:12" ht="12.75">
      <c r="K1602" s="30"/>
      <c r="L1602" s="30" t="s">
        <v>289</v>
      </c>
    </row>
    <row r="1603" spans="11:12" ht="12.75">
      <c r="K1603" s="30"/>
      <c r="L1603" s="30" t="s">
        <v>289</v>
      </c>
    </row>
    <row r="1604" spans="11:12" ht="12.75">
      <c r="K1604" s="30"/>
      <c r="L1604" s="30" t="s">
        <v>289</v>
      </c>
    </row>
    <row r="1605" spans="11:12" ht="12.75">
      <c r="K1605" s="30"/>
      <c r="L1605" s="30" t="s">
        <v>289</v>
      </c>
    </row>
    <row r="1606" spans="11:12" ht="12.75">
      <c r="K1606" s="30"/>
      <c r="L1606" s="30" t="s">
        <v>289</v>
      </c>
    </row>
    <row r="1607" spans="11:12" ht="12.75">
      <c r="K1607" s="30"/>
      <c r="L1607" s="30" t="s">
        <v>289</v>
      </c>
    </row>
    <row r="1608" spans="11:12" ht="12.75">
      <c r="K1608" s="30"/>
      <c r="L1608" s="30" t="s">
        <v>289</v>
      </c>
    </row>
    <row r="1609" spans="11:12" ht="12.75">
      <c r="K1609" s="30"/>
      <c r="L1609" s="30" t="s">
        <v>289</v>
      </c>
    </row>
    <row r="1610" spans="11:12" ht="12.75">
      <c r="K1610" s="31" t="s">
        <v>164</v>
      </c>
      <c r="L1610" s="30">
        <f>SUBTOTAL(3,L1601:L1609)</f>
        <v>9</v>
      </c>
    </row>
    <row r="1611" spans="11:12" ht="12.75">
      <c r="K1611" s="30"/>
      <c r="L1611" s="30" t="s">
        <v>90</v>
      </c>
    </row>
    <row r="1612" spans="11:12" ht="12.75">
      <c r="K1612" s="30"/>
      <c r="L1612" s="30" t="s">
        <v>90</v>
      </c>
    </row>
    <row r="1613" spans="11:12" ht="12.75">
      <c r="K1613" s="30"/>
      <c r="L1613" s="30" t="s">
        <v>90</v>
      </c>
    </row>
    <row r="1614" spans="11:12" ht="20.25">
      <c r="K1614" s="43"/>
      <c r="L1614" s="43"/>
    </row>
    <row r="1615" ht="20.25">
      <c r="K1615" s="44"/>
    </row>
    <row r="1616" ht="20.25">
      <c r="K1616" s="44"/>
    </row>
    <row r="1617" ht="20.25">
      <c r="K1617" s="44"/>
    </row>
    <row r="1618" ht="20.25">
      <c r="K1618" s="44"/>
    </row>
    <row r="1619" ht="20.25">
      <c r="K1619" s="44"/>
    </row>
    <row r="1620" ht="20.25">
      <c r="K1620" s="44"/>
    </row>
    <row r="1621" ht="20.25">
      <c r="K1621" s="44"/>
    </row>
    <row r="1622" ht="20.25">
      <c r="K1622" s="44"/>
    </row>
    <row r="1623" ht="20.25">
      <c r="K1623" s="44"/>
    </row>
    <row r="1624" ht="20.25">
      <c r="K1624" s="44"/>
    </row>
    <row r="1630" spans="11:12" ht="12.75">
      <c r="K1630" s="45" t="s">
        <v>165</v>
      </c>
      <c r="L1630">
        <f>SUBTOTAL(3,L1611:L1629)</f>
        <v>3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111</v>
      </c>
      <c r="F4" s="1" t="s">
        <v>112</v>
      </c>
      <c r="H4" s="23">
        <v>39123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48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11" ht="15">
      <c r="A9" s="12">
        <v>23</v>
      </c>
      <c r="B9" s="37" t="s">
        <v>5</v>
      </c>
      <c r="C9" s="46">
        <v>61</v>
      </c>
      <c r="D9" s="16">
        <v>7</v>
      </c>
      <c r="E9" s="2">
        <f aca="true" t="shared" si="0" ref="E9:E40">+D9/C9</f>
        <v>0.11475409836065574</v>
      </c>
      <c r="F9" s="5">
        <v>14.013</v>
      </c>
      <c r="G9" s="5">
        <f aca="true" t="shared" si="1" ref="G9:G40">F9*D9</f>
        <v>98.091</v>
      </c>
      <c r="H9" s="3">
        <v>56</v>
      </c>
      <c r="J9" t="s">
        <v>113</v>
      </c>
      <c r="K9">
        <v>21</v>
      </c>
    </row>
    <row r="10" spans="1:11" ht="15">
      <c r="A10" s="12">
        <v>36</v>
      </c>
      <c r="B10" s="37" t="s">
        <v>6</v>
      </c>
      <c r="C10" s="46">
        <v>21</v>
      </c>
      <c r="D10" s="16">
        <v>2</v>
      </c>
      <c r="E10" s="2">
        <f t="shared" si="0"/>
        <v>0.09523809523809523</v>
      </c>
      <c r="F10" s="5">
        <v>30</v>
      </c>
      <c r="G10" s="5">
        <f t="shared" si="1"/>
        <v>60</v>
      </c>
      <c r="H10" s="3">
        <v>30</v>
      </c>
      <c r="J10" t="s">
        <v>290</v>
      </c>
      <c r="K10" t="s">
        <v>91</v>
      </c>
    </row>
    <row r="11" spans="1:11" ht="15">
      <c r="A11" s="12">
        <v>20</v>
      </c>
      <c r="B11" s="37" t="s">
        <v>7</v>
      </c>
      <c r="C11" s="46">
        <v>181</v>
      </c>
      <c r="D11" s="16">
        <v>21</v>
      </c>
      <c r="E11" s="2">
        <f t="shared" si="0"/>
        <v>0.11602209944751381</v>
      </c>
      <c r="F11" s="5">
        <v>5.346</v>
      </c>
      <c r="G11" s="5">
        <f t="shared" si="1"/>
        <v>112.266</v>
      </c>
      <c r="H11" s="3">
        <v>62</v>
      </c>
      <c r="J11" t="s">
        <v>291</v>
      </c>
      <c r="K11" t="s">
        <v>91</v>
      </c>
    </row>
    <row r="12" spans="1:11" ht="15">
      <c r="A12" s="12">
        <v>67</v>
      </c>
      <c r="B12" s="37" t="s">
        <v>8</v>
      </c>
      <c r="C12" s="46">
        <v>30</v>
      </c>
      <c r="D12" s="16"/>
      <c r="E12" s="2">
        <f t="shared" si="0"/>
        <v>0</v>
      </c>
      <c r="F12" s="5">
        <v>29.467</v>
      </c>
      <c r="G12" s="5">
        <f t="shared" si="1"/>
        <v>0</v>
      </c>
      <c r="H12" s="3">
        <v>0</v>
      </c>
      <c r="J12" t="s">
        <v>292</v>
      </c>
      <c r="K12" t="s">
        <v>91</v>
      </c>
    </row>
    <row r="13" spans="1:11" ht="15">
      <c r="A13" s="12">
        <v>27</v>
      </c>
      <c r="B13" s="37" t="s">
        <v>60</v>
      </c>
      <c r="C13" s="46">
        <v>221</v>
      </c>
      <c r="D13" s="16">
        <v>19</v>
      </c>
      <c r="E13" s="2">
        <f t="shared" si="0"/>
        <v>0.08597285067873303</v>
      </c>
      <c r="F13" s="5">
        <v>4.558</v>
      </c>
      <c r="G13" s="5">
        <f t="shared" si="1"/>
        <v>86.602</v>
      </c>
      <c r="H13" s="3">
        <v>48</v>
      </c>
      <c r="J13" t="s">
        <v>293</v>
      </c>
      <c r="K13" t="s">
        <v>91</v>
      </c>
    </row>
    <row r="14" spans="1:11" ht="15">
      <c r="A14" s="12">
        <v>17</v>
      </c>
      <c r="B14" s="37" t="s">
        <v>9</v>
      </c>
      <c r="C14" s="46">
        <v>28</v>
      </c>
      <c r="D14" s="16">
        <v>4</v>
      </c>
      <c r="E14" s="2">
        <f t="shared" si="0"/>
        <v>0.14285714285714285</v>
      </c>
      <c r="F14" s="5">
        <v>30</v>
      </c>
      <c r="G14" s="5">
        <f t="shared" si="1"/>
        <v>120</v>
      </c>
      <c r="H14" s="3">
        <v>68</v>
      </c>
      <c r="J14" t="s">
        <v>294</v>
      </c>
      <c r="K14" t="s">
        <v>91</v>
      </c>
    </row>
    <row r="15" spans="1:11" ht="15">
      <c r="A15" s="12">
        <v>63</v>
      </c>
      <c r="B15" s="37" t="s">
        <v>10</v>
      </c>
      <c r="C15" s="46">
        <v>24</v>
      </c>
      <c r="D15" s="16"/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295</v>
      </c>
      <c r="K15" t="s">
        <v>91</v>
      </c>
    </row>
    <row r="16" spans="1:11" ht="15">
      <c r="A16" s="12">
        <v>39</v>
      </c>
      <c r="B16" s="37" t="s">
        <v>107</v>
      </c>
      <c r="C16" s="46">
        <v>107</v>
      </c>
      <c r="D16" s="16">
        <v>6</v>
      </c>
      <c r="E16" s="2">
        <f t="shared" si="0"/>
        <v>0.056074766355140186</v>
      </c>
      <c r="F16" s="5">
        <v>8.442</v>
      </c>
      <c r="G16" s="5">
        <f t="shared" si="1"/>
        <v>50.652</v>
      </c>
      <c r="H16" s="3">
        <v>24</v>
      </c>
      <c r="J16" t="s">
        <v>296</v>
      </c>
      <c r="K16" t="s">
        <v>91</v>
      </c>
    </row>
    <row r="17" spans="1:11" ht="15">
      <c r="A17" s="12">
        <v>70</v>
      </c>
      <c r="B17" s="37" t="s">
        <v>174</v>
      </c>
      <c r="C17" s="46">
        <v>35</v>
      </c>
      <c r="D17" s="16"/>
      <c r="E17" s="2">
        <f t="shared" si="0"/>
        <v>0</v>
      </c>
      <c r="F17" s="5">
        <v>23.299</v>
      </c>
      <c r="G17" s="5">
        <f t="shared" si="1"/>
        <v>0</v>
      </c>
      <c r="H17" s="3">
        <v>0</v>
      </c>
      <c r="J17" t="s">
        <v>114</v>
      </c>
      <c r="K17">
        <v>7</v>
      </c>
    </row>
    <row r="18" spans="1:11" ht="15">
      <c r="A18" s="12">
        <v>8</v>
      </c>
      <c r="B18" s="37" t="s">
        <v>62</v>
      </c>
      <c r="C18" s="46">
        <v>91</v>
      </c>
      <c r="D18" s="16">
        <v>21</v>
      </c>
      <c r="E18" s="2">
        <f t="shared" si="0"/>
        <v>0.23076923076923078</v>
      </c>
      <c r="F18" s="5">
        <v>9.68</v>
      </c>
      <c r="G18" s="5">
        <f t="shared" si="1"/>
        <v>203.28</v>
      </c>
      <c r="H18" s="3">
        <v>86</v>
      </c>
      <c r="J18" t="s">
        <v>297</v>
      </c>
      <c r="K18" t="s">
        <v>6</v>
      </c>
    </row>
    <row r="19" spans="1:11" ht="15">
      <c r="A19" s="12">
        <v>32</v>
      </c>
      <c r="B19" s="37" t="s">
        <v>11</v>
      </c>
      <c r="C19" s="46">
        <v>302</v>
      </c>
      <c r="D19" s="16">
        <v>20</v>
      </c>
      <c r="E19" s="2">
        <f t="shared" si="0"/>
        <v>0.06622516556291391</v>
      </c>
      <c r="F19" s="5">
        <v>3.613</v>
      </c>
      <c r="G19" s="5">
        <f t="shared" si="1"/>
        <v>72.26</v>
      </c>
      <c r="H19" s="3">
        <v>38</v>
      </c>
      <c r="J19" t="s">
        <v>298</v>
      </c>
      <c r="K19" t="s">
        <v>6</v>
      </c>
    </row>
    <row r="20" spans="1:11" ht="15">
      <c r="A20" s="12">
        <v>3</v>
      </c>
      <c r="B20" s="37" t="s">
        <v>175</v>
      </c>
      <c r="C20" s="46">
        <v>32</v>
      </c>
      <c r="D20" s="16">
        <v>9</v>
      </c>
      <c r="E20" s="2">
        <f t="shared" si="0"/>
        <v>0.28125</v>
      </c>
      <c r="F20" s="5">
        <v>29.467</v>
      </c>
      <c r="G20" s="5">
        <f t="shared" si="1"/>
        <v>265.203</v>
      </c>
      <c r="H20" s="3">
        <v>96</v>
      </c>
      <c r="J20" t="s">
        <v>221</v>
      </c>
      <c r="K20">
        <v>2</v>
      </c>
    </row>
    <row r="21" spans="1:11" ht="15">
      <c r="A21" s="12">
        <v>5</v>
      </c>
      <c r="B21" s="37" t="s">
        <v>170</v>
      </c>
      <c r="C21" s="46">
        <v>187</v>
      </c>
      <c r="D21" s="16">
        <v>44</v>
      </c>
      <c r="E21" s="2">
        <f t="shared" si="0"/>
        <v>0.23529411764705882</v>
      </c>
      <c r="F21" s="5">
        <v>5.229</v>
      </c>
      <c r="G21" s="5">
        <f t="shared" si="1"/>
        <v>230.076</v>
      </c>
      <c r="H21" s="3">
        <v>92</v>
      </c>
      <c r="J21" t="s">
        <v>299</v>
      </c>
      <c r="K21" t="s">
        <v>70</v>
      </c>
    </row>
    <row r="22" spans="1:11" ht="15">
      <c r="A22" s="12">
        <v>43</v>
      </c>
      <c r="B22" s="37" t="s">
        <v>58</v>
      </c>
      <c r="C22" s="46">
        <v>40</v>
      </c>
      <c r="D22" s="16">
        <v>2</v>
      </c>
      <c r="E22" s="2">
        <f t="shared" si="0"/>
        <v>0.05</v>
      </c>
      <c r="F22" s="5">
        <v>20.513</v>
      </c>
      <c r="G22" s="5">
        <f t="shared" si="1"/>
        <v>41.026</v>
      </c>
      <c r="H22" s="3">
        <v>16</v>
      </c>
      <c r="J22" t="s">
        <v>300</v>
      </c>
      <c r="K22" t="s">
        <v>70</v>
      </c>
    </row>
    <row r="23" spans="1:11" ht="15">
      <c r="A23" s="12">
        <v>56</v>
      </c>
      <c r="B23" s="37" t="s">
        <v>46</v>
      </c>
      <c r="C23" s="46">
        <v>20</v>
      </c>
      <c r="D23" s="16"/>
      <c r="E23" s="2">
        <f t="shared" si="0"/>
        <v>0</v>
      </c>
      <c r="F23" s="5">
        <v>30</v>
      </c>
      <c r="G23" s="5">
        <f t="shared" si="1"/>
        <v>0</v>
      </c>
      <c r="H23" s="3">
        <v>0</v>
      </c>
      <c r="J23" t="s">
        <v>301</v>
      </c>
      <c r="K23" t="s">
        <v>70</v>
      </c>
    </row>
    <row r="24" spans="1:11" ht="15">
      <c r="A24" s="12">
        <v>29</v>
      </c>
      <c r="B24" s="37" t="s">
        <v>176</v>
      </c>
      <c r="C24" s="46">
        <v>80</v>
      </c>
      <c r="D24" s="16">
        <v>7</v>
      </c>
      <c r="E24" s="2">
        <f t="shared" si="0"/>
        <v>0.0875</v>
      </c>
      <c r="F24" s="5">
        <v>10.763</v>
      </c>
      <c r="G24" s="5">
        <f t="shared" si="1"/>
        <v>75.341</v>
      </c>
      <c r="H24" s="3">
        <v>44</v>
      </c>
      <c r="J24" t="s">
        <v>302</v>
      </c>
      <c r="K24" t="s">
        <v>70</v>
      </c>
    </row>
    <row r="25" spans="1:11" ht="15">
      <c r="A25" s="12">
        <v>51</v>
      </c>
      <c r="B25" s="37" t="s">
        <v>52</v>
      </c>
      <c r="C25" s="46">
        <v>0</v>
      </c>
      <c r="D25" s="16"/>
      <c r="E25" s="2" t="e">
        <f t="shared" si="0"/>
        <v>#DIV/0!</v>
      </c>
      <c r="F25" s="5">
        <v>23.299</v>
      </c>
      <c r="G25" s="5">
        <f t="shared" si="1"/>
        <v>0</v>
      </c>
      <c r="H25" s="3">
        <v>0</v>
      </c>
      <c r="J25" t="s">
        <v>303</v>
      </c>
      <c r="K25" t="s">
        <v>70</v>
      </c>
    </row>
    <row r="26" spans="1:11" ht="15">
      <c r="A26" s="12">
        <v>10</v>
      </c>
      <c r="B26" s="37" t="s">
        <v>12</v>
      </c>
      <c r="C26" s="46">
        <v>177</v>
      </c>
      <c r="D26" s="16">
        <v>32</v>
      </c>
      <c r="E26" s="2">
        <f t="shared" si="0"/>
        <v>0.1807909604519774</v>
      </c>
      <c r="F26" s="5">
        <v>5.601</v>
      </c>
      <c r="G26" s="5">
        <f t="shared" si="1"/>
        <v>179.232</v>
      </c>
      <c r="H26" s="3">
        <v>82</v>
      </c>
      <c r="J26" t="s">
        <v>304</v>
      </c>
      <c r="K26" t="s">
        <v>70</v>
      </c>
    </row>
    <row r="27" spans="1:11" ht="15">
      <c r="A27" s="12">
        <v>19</v>
      </c>
      <c r="B27" s="37" t="s">
        <v>13</v>
      </c>
      <c r="C27" s="46">
        <v>30</v>
      </c>
      <c r="D27" s="16">
        <v>4</v>
      </c>
      <c r="E27" s="2">
        <f t="shared" si="0"/>
        <v>0.13333333333333333</v>
      </c>
      <c r="F27" s="5">
        <v>29.467</v>
      </c>
      <c r="G27" s="5">
        <f t="shared" si="1"/>
        <v>117.868</v>
      </c>
      <c r="H27" s="3">
        <v>64</v>
      </c>
      <c r="J27" t="s">
        <v>305</v>
      </c>
      <c r="K27" t="s">
        <v>70</v>
      </c>
    </row>
    <row r="28" spans="1:11" ht="15">
      <c r="A28" s="12">
        <v>71</v>
      </c>
      <c r="B28" s="37" t="s">
        <v>14</v>
      </c>
      <c r="C28" s="46">
        <v>60</v>
      </c>
      <c r="D28" s="16"/>
      <c r="E28" s="2">
        <f t="shared" si="0"/>
        <v>0</v>
      </c>
      <c r="F28" s="5">
        <v>14.013</v>
      </c>
      <c r="G28" s="5">
        <f t="shared" si="1"/>
        <v>0</v>
      </c>
      <c r="H28" s="3">
        <v>0</v>
      </c>
      <c r="J28" t="s">
        <v>306</v>
      </c>
      <c r="K28" t="s">
        <v>70</v>
      </c>
    </row>
    <row r="29" spans="1:11" ht="15">
      <c r="A29" s="12">
        <v>4</v>
      </c>
      <c r="B29" s="37" t="s">
        <v>177</v>
      </c>
      <c r="C29" s="46">
        <v>27</v>
      </c>
      <c r="D29" s="16">
        <v>8</v>
      </c>
      <c r="E29" s="2">
        <f t="shared" si="0"/>
        <v>0.2962962962962963</v>
      </c>
      <c r="F29" s="5">
        <v>30</v>
      </c>
      <c r="G29" s="5">
        <f t="shared" si="1"/>
        <v>240</v>
      </c>
      <c r="H29" s="3">
        <v>94</v>
      </c>
      <c r="J29" t="s">
        <v>307</v>
      </c>
      <c r="K29" t="s">
        <v>70</v>
      </c>
    </row>
    <row r="30" spans="1:11" ht="15">
      <c r="A30" s="12">
        <v>42</v>
      </c>
      <c r="B30" s="37" t="s">
        <v>171</v>
      </c>
      <c r="C30" s="46">
        <v>61</v>
      </c>
      <c r="D30" s="17">
        <v>3</v>
      </c>
      <c r="E30" s="2">
        <f t="shared" si="0"/>
        <v>0.04918032786885246</v>
      </c>
      <c r="F30" s="5">
        <v>14.013</v>
      </c>
      <c r="G30" s="5">
        <f t="shared" si="1"/>
        <v>42.039</v>
      </c>
      <c r="H30" s="3">
        <v>18</v>
      </c>
      <c r="J30" t="s">
        <v>308</v>
      </c>
      <c r="K30" t="s">
        <v>70</v>
      </c>
    </row>
    <row r="31" spans="1:11" ht="15">
      <c r="A31" s="12">
        <v>52</v>
      </c>
      <c r="B31" s="37" t="s">
        <v>178</v>
      </c>
      <c r="C31" s="46">
        <v>0</v>
      </c>
      <c r="D31" s="16"/>
      <c r="E31" s="2" t="e">
        <f t="shared" si="0"/>
        <v>#DIV/0!</v>
      </c>
      <c r="F31" s="5">
        <v>12.156</v>
      </c>
      <c r="G31" s="5">
        <f t="shared" si="1"/>
        <v>0</v>
      </c>
      <c r="H31" s="3">
        <v>0</v>
      </c>
      <c r="J31" t="s">
        <v>309</v>
      </c>
      <c r="K31" t="s">
        <v>70</v>
      </c>
    </row>
    <row r="32" spans="1:11" ht="15">
      <c r="A32" s="12">
        <v>40</v>
      </c>
      <c r="B32" s="37" t="s">
        <v>35</v>
      </c>
      <c r="C32" s="46">
        <v>70</v>
      </c>
      <c r="D32" s="16">
        <v>4</v>
      </c>
      <c r="E32" s="2">
        <f t="shared" si="0"/>
        <v>0.05714285714285714</v>
      </c>
      <c r="F32" s="5">
        <v>12.156</v>
      </c>
      <c r="G32" s="5">
        <f t="shared" si="1"/>
        <v>48.624</v>
      </c>
      <c r="H32" s="3">
        <v>22</v>
      </c>
      <c r="J32" t="s">
        <v>310</v>
      </c>
      <c r="K32" t="s">
        <v>70</v>
      </c>
    </row>
    <row r="33" spans="1:11" ht="15">
      <c r="A33" s="12">
        <v>18</v>
      </c>
      <c r="B33" s="37" t="s">
        <v>61</v>
      </c>
      <c r="C33" s="46">
        <v>255</v>
      </c>
      <c r="D33" s="16">
        <v>29</v>
      </c>
      <c r="E33" s="2">
        <f t="shared" si="0"/>
        <v>0.11372549019607843</v>
      </c>
      <c r="F33" s="5">
        <v>4.133</v>
      </c>
      <c r="G33" s="5">
        <f t="shared" si="1"/>
        <v>119.857</v>
      </c>
      <c r="H33" s="3">
        <v>66</v>
      </c>
      <c r="J33" t="s">
        <v>311</v>
      </c>
      <c r="K33" t="s">
        <v>70</v>
      </c>
    </row>
    <row r="34" spans="1:11" ht="15">
      <c r="A34" s="12">
        <v>38</v>
      </c>
      <c r="B34" s="37" t="s">
        <v>63</v>
      </c>
      <c r="C34" s="46">
        <v>143</v>
      </c>
      <c r="D34" s="17">
        <v>8</v>
      </c>
      <c r="E34" s="2">
        <f t="shared" si="0"/>
        <v>0.055944055944055944</v>
      </c>
      <c r="F34" s="5">
        <v>6.584</v>
      </c>
      <c r="G34" s="5">
        <f t="shared" si="1"/>
        <v>52.672</v>
      </c>
      <c r="H34" s="3">
        <v>26</v>
      </c>
      <c r="J34" t="s">
        <v>312</v>
      </c>
      <c r="K34" t="s">
        <v>70</v>
      </c>
    </row>
    <row r="35" spans="1:11" ht="15">
      <c r="A35" s="12">
        <v>25</v>
      </c>
      <c r="B35" s="37" t="s">
        <v>15</v>
      </c>
      <c r="C35" s="46">
        <v>30</v>
      </c>
      <c r="D35" s="16">
        <v>3</v>
      </c>
      <c r="E35" s="2">
        <f t="shared" si="0"/>
        <v>0.1</v>
      </c>
      <c r="F35" s="5">
        <v>29.467</v>
      </c>
      <c r="G35" s="5">
        <f t="shared" si="1"/>
        <v>88.401</v>
      </c>
      <c r="H35" s="3">
        <v>52</v>
      </c>
      <c r="J35" t="s">
        <v>313</v>
      </c>
      <c r="K35" t="s">
        <v>70</v>
      </c>
    </row>
    <row r="36" spans="1:11" ht="15">
      <c r="A36" s="12">
        <v>26</v>
      </c>
      <c r="B36" s="37" t="s">
        <v>16</v>
      </c>
      <c r="C36" s="46">
        <v>100</v>
      </c>
      <c r="D36" s="16">
        <v>10</v>
      </c>
      <c r="E36" s="2">
        <f t="shared" si="0"/>
        <v>0.1</v>
      </c>
      <c r="F36" s="5">
        <v>8.813</v>
      </c>
      <c r="G36" s="5">
        <f t="shared" si="1"/>
        <v>88.13000000000001</v>
      </c>
      <c r="H36" s="3">
        <v>50</v>
      </c>
      <c r="J36" t="s">
        <v>314</v>
      </c>
      <c r="K36" t="s">
        <v>70</v>
      </c>
    </row>
    <row r="37" spans="1:11" ht="15">
      <c r="A37" s="12">
        <v>64</v>
      </c>
      <c r="B37" s="37" t="s">
        <v>179</v>
      </c>
      <c r="C37" s="46">
        <v>24</v>
      </c>
      <c r="D37" s="16"/>
      <c r="E37" s="2">
        <f t="shared" si="0"/>
        <v>0</v>
      </c>
      <c r="F37" s="5">
        <v>30</v>
      </c>
      <c r="G37" s="5">
        <f t="shared" si="1"/>
        <v>0</v>
      </c>
      <c r="H37" s="3">
        <v>0</v>
      </c>
      <c r="J37" t="s">
        <v>315</v>
      </c>
      <c r="K37" t="s">
        <v>70</v>
      </c>
    </row>
    <row r="38" spans="1:11" ht="15">
      <c r="A38" s="12">
        <v>44</v>
      </c>
      <c r="B38" s="37" t="s">
        <v>64</v>
      </c>
      <c r="C38" s="46">
        <v>20</v>
      </c>
      <c r="D38" s="16">
        <v>1</v>
      </c>
      <c r="E38" s="2">
        <f t="shared" si="0"/>
        <v>0.05</v>
      </c>
      <c r="F38" s="5">
        <v>30</v>
      </c>
      <c r="G38" s="5">
        <f t="shared" si="1"/>
        <v>30</v>
      </c>
      <c r="H38" s="3">
        <v>14</v>
      </c>
      <c r="J38" t="s">
        <v>316</v>
      </c>
      <c r="K38" t="s">
        <v>70</v>
      </c>
    </row>
    <row r="39" spans="1:11" ht="15">
      <c r="A39" s="12">
        <v>45</v>
      </c>
      <c r="B39" s="37" t="s">
        <v>180</v>
      </c>
      <c r="C39" s="46">
        <v>60</v>
      </c>
      <c r="D39" s="16">
        <v>2</v>
      </c>
      <c r="E39" s="2">
        <f t="shared" si="0"/>
        <v>0.03333333333333333</v>
      </c>
      <c r="F39" s="5">
        <v>14.013</v>
      </c>
      <c r="G39" s="5">
        <f t="shared" si="1"/>
        <v>28.026</v>
      </c>
      <c r="H39" s="3">
        <v>12</v>
      </c>
      <c r="J39" t="s">
        <v>317</v>
      </c>
      <c r="K39" t="s">
        <v>70</v>
      </c>
    </row>
    <row r="40" spans="1:11" ht="15">
      <c r="A40" s="12">
        <v>72</v>
      </c>
      <c r="B40" s="37" t="s">
        <v>108</v>
      </c>
      <c r="C40" s="46">
        <v>60</v>
      </c>
      <c r="D40" s="16"/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116</v>
      </c>
      <c r="K40">
        <v>19</v>
      </c>
    </row>
    <row r="41" spans="1:11" ht="15">
      <c r="A41" s="12">
        <v>14</v>
      </c>
      <c r="B41" s="37" t="s">
        <v>181</v>
      </c>
      <c r="C41" s="46">
        <v>79</v>
      </c>
      <c r="D41" s="16">
        <v>12</v>
      </c>
      <c r="E41" s="2">
        <f aca="true" t="shared" si="2" ref="E41:E72">+D41/C41</f>
        <v>0.1518987341772152</v>
      </c>
      <c r="F41" s="5">
        <v>11.413</v>
      </c>
      <c r="G41" s="5">
        <f aca="true" t="shared" si="3" ref="G41:G72">F41*D41</f>
        <v>136.95600000000002</v>
      </c>
      <c r="H41" s="3">
        <v>74</v>
      </c>
      <c r="J41" t="s">
        <v>318</v>
      </c>
      <c r="K41" t="s">
        <v>93</v>
      </c>
    </row>
    <row r="42" spans="1:11" ht="15">
      <c r="A42" s="12">
        <v>62</v>
      </c>
      <c r="B42" s="37" t="s">
        <v>17</v>
      </c>
      <c r="C42" s="46">
        <v>23</v>
      </c>
      <c r="D42" s="16"/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290</v>
      </c>
      <c r="K42" t="s">
        <v>93</v>
      </c>
    </row>
    <row r="43" spans="1:11" ht="15">
      <c r="A43" s="12">
        <v>57</v>
      </c>
      <c r="B43" s="37" t="s">
        <v>18</v>
      </c>
      <c r="C43" s="46">
        <v>20</v>
      </c>
      <c r="D43" s="16"/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319</v>
      </c>
      <c r="K43" t="s">
        <v>93</v>
      </c>
    </row>
    <row r="44" spans="1:11" ht="15">
      <c r="A44" s="12">
        <v>68</v>
      </c>
      <c r="B44" s="37" t="s">
        <v>19</v>
      </c>
      <c r="C44" s="46">
        <v>30</v>
      </c>
      <c r="D44" s="16"/>
      <c r="E44" s="2">
        <f t="shared" si="2"/>
        <v>0</v>
      </c>
      <c r="F44" s="5">
        <v>29.467</v>
      </c>
      <c r="G44" s="5">
        <f t="shared" si="3"/>
        <v>0</v>
      </c>
      <c r="H44" s="3">
        <v>0</v>
      </c>
      <c r="J44" t="s">
        <v>320</v>
      </c>
      <c r="K44" t="s">
        <v>93</v>
      </c>
    </row>
    <row r="45" spans="1:11" ht="15">
      <c r="A45" s="12">
        <v>9</v>
      </c>
      <c r="B45" s="37" t="s">
        <v>20</v>
      </c>
      <c r="C45" s="46">
        <v>120</v>
      </c>
      <c r="D45" s="16">
        <v>25</v>
      </c>
      <c r="E45" s="2">
        <f t="shared" si="2"/>
        <v>0.20833333333333334</v>
      </c>
      <c r="F45" s="5">
        <v>7.513</v>
      </c>
      <c r="G45" s="5">
        <f t="shared" si="3"/>
        <v>187.825</v>
      </c>
      <c r="H45" s="3">
        <v>84</v>
      </c>
      <c r="J45" t="s">
        <v>117</v>
      </c>
      <c r="K45">
        <v>4</v>
      </c>
    </row>
    <row r="46" spans="1:11" ht="15">
      <c r="A46" s="12">
        <v>65</v>
      </c>
      <c r="B46" s="37" t="s">
        <v>182</v>
      </c>
      <c r="C46" s="46">
        <v>25</v>
      </c>
      <c r="D46" s="16"/>
      <c r="E46" s="2">
        <f t="shared" si="2"/>
        <v>0</v>
      </c>
      <c r="F46" s="5">
        <v>30</v>
      </c>
      <c r="G46" s="5">
        <f t="shared" si="3"/>
        <v>0</v>
      </c>
      <c r="H46" s="3">
        <v>0</v>
      </c>
      <c r="J46" t="s">
        <v>321</v>
      </c>
      <c r="K46" t="s">
        <v>322</v>
      </c>
    </row>
    <row r="47" spans="1:11" ht="15">
      <c r="A47" s="12">
        <v>12</v>
      </c>
      <c r="B47" s="37" t="s">
        <v>183</v>
      </c>
      <c r="C47" s="46">
        <v>476</v>
      </c>
      <c r="D47" s="16">
        <v>59</v>
      </c>
      <c r="E47" s="2">
        <f t="shared" si="2"/>
        <v>0.12394957983193278</v>
      </c>
      <c r="F47" s="5">
        <v>2.673</v>
      </c>
      <c r="G47" s="5">
        <f t="shared" si="3"/>
        <v>157.707</v>
      </c>
      <c r="H47" s="3">
        <v>78</v>
      </c>
      <c r="J47" t="s">
        <v>323</v>
      </c>
      <c r="K47">
        <v>1</v>
      </c>
    </row>
    <row r="48" spans="1:11" ht="15">
      <c r="A48" s="12">
        <v>31</v>
      </c>
      <c r="B48" s="37" t="s">
        <v>65</v>
      </c>
      <c r="C48" s="46">
        <v>45</v>
      </c>
      <c r="D48" s="16">
        <v>4</v>
      </c>
      <c r="E48" s="2">
        <f t="shared" si="2"/>
        <v>0.08888888888888889</v>
      </c>
      <c r="F48" s="5">
        <v>18.346</v>
      </c>
      <c r="G48" s="5">
        <f t="shared" si="3"/>
        <v>73.384</v>
      </c>
      <c r="H48" s="3">
        <v>40</v>
      </c>
      <c r="J48" t="s">
        <v>305</v>
      </c>
      <c r="K48" t="s">
        <v>100</v>
      </c>
    </row>
    <row r="49" spans="1:11" ht="15">
      <c r="A49" s="12">
        <v>61</v>
      </c>
      <c r="B49" s="37" t="s">
        <v>21</v>
      </c>
      <c r="C49" s="46">
        <v>22</v>
      </c>
      <c r="D49" s="16"/>
      <c r="E49" s="2">
        <f t="shared" si="2"/>
        <v>0</v>
      </c>
      <c r="F49" s="5">
        <v>30</v>
      </c>
      <c r="G49" s="5">
        <f t="shared" si="3"/>
        <v>0</v>
      </c>
      <c r="H49" s="3">
        <v>0</v>
      </c>
      <c r="J49" t="s">
        <v>324</v>
      </c>
      <c r="K49" t="s">
        <v>100</v>
      </c>
    </row>
    <row r="50" spans="1:11" ht="15">
      <c r="A50" s="12">
        <v>53</v>
      </c>
      <c r="B50" s="37" t="s">
        <v>66</v>
      </c>
      <c r="C50" s="46">
        <v>0</v>
      </c>
      <c r="D50" s="16"/>
      <c r="E50" s="2" t="e">
        <f t="shared" si="2"/>
        <v>#DIV/0!</v>
      </c>
      <c r="F50" s="5">
        <v>30</v>
      </c>
      <c r="G50" s="5">
        <f t="shared" si="3"/>
        <v>0</v>
      </c>
      <c r="H50" s="3">
        <v>0</v>
      </c>
      <c r="J50" t="s">
        <v>325</v>
      </c>
      <c r="K50" t="s">
        <v>100</v>
      </c>
    </row>
    <row r="51" spans="1:11" ht="15">
      <c r="A51" s="12">
        <v>46</v>
      </c>
      <c r="B51" s="37" t="s">
        <v>22</v>
      </c>
      <c r="C51" s="46">
        <v>60</v>
      </c>
      <c r="D51" s="16">
        <v>2</v>
      </c>
      <c r="E51" s="2">
        <f t="shared" si="2"/>
        <v>0.03333333333333333</v>
      </c>
      <c r="F51" s="5">
        <v>14.013</v>
      </c>
      <c r="G51" s="5">
        <f t="shared" si="3"/>
        <v>28.026</v>
      </c>
      <c r="H51" s="3">
        <v>10</v>
      </c>
      <c r="J51" t="s">
        <v>326</v>
      </c>
      <c r="K51" t="s">
        <v>100</v>
      </c>
    </row>
    <row r="52" spans="1:11" ht="15">
      <c r="A52" s="12">
        <v>66</v>
      </c>
      <c r="B52" s="37" t="s">
        <v>184</v>
      </c>
      <c r="C52" s="46">
        <v>25</v>
      </c>
      <c r="D52" s="16"/>
      <c r="E52" s="2">
        <f t="shared" si="2"/>
        <v>0</v>
      </c>
      <c r="F52" s="5">
        <v>30</v>
      </c>
      <c r="G52" s="5">
        <f t="shared" si="3"/>
        <v>0</v>
      </c>
      <c r="H52" s="3">
        <v>0</v>
      </c>
      <c r="J52" t="s">
        <v>327</v>
      </c>
      <c r="K52" t="s">
        <v>100</v>
      </c>
    </row>
    <row r="53" spans="1:11" ht="15">
      <c r="A53" s="12">
        <v>35</v>
      </c>
      <c r="B53" s="37" t="s">
        <v>23</v>
      </c>
      <c r="C53" s="46">
        <v>20</v>
      </c>
      <c r="D53" s="16">
        <v>2</v>
      </c>
      <c r="E53" s="2">
        <f t="shared" si="2"/>
        <v>0.1</v>
      </c>
      <c r="F53" s="5">
        <v>30</v>
      </c>
      <c r="G53" s="5">
        <f t="shared" si="3"/>
        <v>60</v>
      </c>
      <c r="H53" s="3">
        <v>32</v>
      </c>
      <c r="J53" t="s">
        <v>294</v>
      </c>
      <c r="K53" t="s">
        <v>100</v>
      </c>
    </row>
    <row r="54" spans="1:11" ht="15">
      <c r="A54" s="12">
        <v>15</v>
      </c>
      <c r="B54" s="37" t="s">
        <v>24</v>
      </c>
      <c r="C54" s="46">
        <v>178</v>
      </c>
      <c r="D54" s="16">
        <v>25</v>
      </c>
      <c r="E54" s="2">
        <f t="shared" si="2"/>
        <v>0.1404494382022472</v>
      </c>
      <c r="F54" s="5">
        <v>5.47</v>
      </c>
      <c r="G54" s="5">
        <f t="shared" si="3"/>
        <v>136.75</v>
      </c>
      <c r="H54" s="3">
        <v>72</v>
      </c>
      <c r="J54" t="s">
        <v>119</v>
      </c>
      <c r="K54">
        <v>6</v>
      </c>
    </row>
    <row r="55" spans="1:11" ht="15">
      <c r="A55" s="12">
        <v>69</v>
      </c>
      <c r="B55" s="37" t="s">
        <v>185</v>
      </c>
      <c r="C55" s="46">
        <v>30</v>
      </c>
      <c r="D55" s="16"/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328</v>
      </c>
      <c r="K55" t="s">
        <v>227</v>
      </c>
    </row>
    <row r="56" spans="1:11" ht="15">
      <c r="A56" s="12">
        <v>48</v>
      </c>
      <c r="B56" s="37" t="s">
        <v>25</v>
      </c>
      <c r="C56" s="46">
        <v>50</v>
      </c>
      <c r="D56" s="16">
        <v>1</v>
      </c>
      <c r="E56" s="2">
        <f t="shared" si="2"/>
        <v>0.02</v>
      </c>
      <c r="F56" s="5">
        <v>16.613</v>
      </c>
      <c r="G56" s="5">
        <f t="shared" si="3"/>
        <v>16.613</v>
      </c>
      <c r="H56" s="3">
        <v>10</v>
      </c>
      <c r="J56" t="s">
        <v>329</v>
      </c>
      <c r="K56" t="s">
        <v>227</v>
      </c>
    </row>
    <row r="57" spans="1:11" ht="15">
      <c r="A57" s="12">
        <v>58</v>
      </c>
      <c r="B57" s="37" t="s">
        <v>26</v>
      </c>
      <c r="C57" s="46">
        <v>20</v>
      </c>
      <c r="D57" s="16"/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120</v>
      </c>
      <c r="K57">
        <v>2</v>
      </c>
    </row>
    <row r="58" spans="1:11" ht="15">
      <c r="A58" s="12">
        <v>41</v>
      </c>
      <c r="B58" s="37" t="s">
        <v>172</v>
      </c>
      <c r="C58" s="46">
        <v>215</v>
      </c>
      <c r="D58" s="16">
        <v>9</v>
      </c>
      <c r="E58" s="2">
        <f t="shared" si="2"/>
        <v>0.04186046511627907</v>
      </c>
      <c r="F58" s="5">
        <v>4.727</v>
      </c>
      <c r="G58" s="5">
        <f t="shared" si="3"/>
        <v>42.543000000000006</v>
      </c>
      <c r="H58" s="3">
        <v>20</v>
      </c>
      <c r="J58" t="s">
        <v>330</v>
      </c>
      <c r="K58" t="s">
        <v>331</v>
      </c>
    </row>
    <row r="59" spans="1:11" ht="15">
      <c r="A59" s="12">
        <v>7</v>
      </c>
      <c r="B59" s="37" t="s">
        <v>173</v>
      </c>
      <c r="C59" s="46">
        <v>94</v>
      </c>
      <c r="D59" s="16">
        <v>22</v>
      </c>
      <c r="E59" s="2">
        <f t="shared" si="2"/>
        <v>0.23404255319148937</v>
      </c>
      <c r="F59" s="5">
        <v>9.68</v>
      </c>
      <c r="G59" s="5">
        <f t="shared" si="3"/>
        <v>212.95999999999998</v>
      </c>
      <c r="H59" s="3">
        <v>88</v>
      </c>
      <c r="J59" t="s">
        <v>167</v>
      </c>
      <c r="K59">
        <v>1</v>
      </c>
    </row>
    <row r="60" spans="1:11" ht="15">
      <c r="A60" s="12">
        <v>13</v>
      </c>
      <c r="B60" s="37" t="s">
        <v>67</v>
      </c>
      <c r="C60" s="46">
        <v>37</v>
      </c>
      <c r="D60" s="16">
        <v>6</v>
      </c>
      <c r="E60" s="2">
        <f t="shared" si="2"/>
        <v>0.16216216216216217</v>
      </c>
      <c r="F60" s="5">
        <v>23.299</v>
      </c>
      <c r="G60" s="5">
        <f t="shared" si="3"/>
        <v>139.79399999999998</v>
      </c>
      <c r="H60" s="3">
        <v>76</v>
      </c>
      <c r="J60" t="s">
        <v>332</v>
      </c>
      <c r="K60" t="s">
        <v>333</v>
      </c>
    </row>
    <row r="61" spans="1:11" ht="15">
      <c r="A61" s="12">
        <v>16</v>
      </c>
      <c r="B61" s="37" t="s">
        <v>59</v>
      </c>
      <c r="C61" s="46">
        <v>43</v>
      </c>
      <c r="D61" s="16">
        <v>6</v>
      </c>
      <c r="E61" s="2">
        <f t="shared" si="2"/>
        <v>0.13953488372093023</v>
      </c>
      <c r="F61" s="5">
        <v>20.513</v>
      </c>
      <c r="G61" s="5">
        <f t="shared" si="3"/>
        <v>123.078</v>
      </c>
      <c r="H61" s="3">
        <v>70</v>
      </c>
      <c r="K61" t="s">
        <v>333</v>
      </c>
    </row>
    <row r="62" spans="1:11" ht="15">
      <c r="A62" s="12">
        <v>33</v>
      </c>
      <c r="B62" s="37" t="s">
        <v>109</v>
      </c>
      <c r="C62" s="46">
        <v>60</v>
      </c>
      <c r="D62" s="16">
        <v>5</v>
      </c>
      <c r="E62" s="2">
        <f t="shared" si="2"/>
        <v>0.08333333333333333</v>
      </c>
      <c r="F62" s="5">
        <v>14.013</v>
      </c>
      <c r="G62" s="5">
        <f t="shared" si="3"/>
        <v>70.065</v>
      </c>
      <c r="H62" s="3">
        <v>36</v>
      </c>
      <c r="J62" t="s">
        <v>335</v>
      </c>
      <c r="K62">
        <v>2</v>
      </c>
    </row>
    <row r="63" spans="1:11" ht="15">
      <c r="A63" s="12">
        <v>47</v>
      </c>
      <c r="B63" s="37" t="s">
        <v>27</v>
      </c>
      <c r="C63" s="46">
        <v>45</v>
      </c>
      <c r="D63" s="16">
        <v>1</v>
      </c>
      <c r="E63" s="2">
        <f t="shared" si="2"/>
        <v>0.022222222222222223</v>
      </c>
      <c r="F63" s="5">
        <v>18.346</v>
      </c>
      <c r="G63" s="5">
        <f t="shared" si="3"/>
        <v>18.346</v>
      </c>
      <c r="H63" s="3">
        <v>10</v>
      </c>
      <c r="J63" t="s">
        <v>336</v>
      </c>
      <c r="K63" t="s">
        <v>232</v>
      </c>
    </row>
    <row r="64" spans="1:11" ht="15">
      <c r="A64" s="12">
        <v>59</v>
      </c>
      <c r="B64" s="37" t="s">
        <v>51</v>
      </c>
      <c r="C64" s="46">
        <v>20</v>
      </c>
      <c r="D64" s="16"/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337</v>
      </c>
      <c r="K64" t="s">
        <v>232</v>
      </c>
    </row>
    <row r="65" spans="1:11" ht="15">
      <c r="A65" s="12">
        <v>30</v>
      </c>
      <c r="B65" s="37" t="s">
        <v>28</v>
      </c>
      <c r="C65" s="46">
        <v>81</v>
      </c>
      <c r="D65" s="16">
        <v>7</v>
      </c>
      <c r="E65" s="2">
        <f t="shared" si="2"/>
        <v>0.08641975308641975</v>
      </c>
      <c r="F65" s="5">
        <v>10.763</v>
      </c>
      <c r="G65" s="5">
        <f t="shared" si="3"/>
        <v>75.341</v>
      </c>
      <c r="H65" s="3">
        <v>42</v>
      </c>
      <c r="J65" t="s">
        <v>338</v>
      </c>
      <c r="K65" t="s">
        <v>232</v>
      </c>
    </row>
    <row r="66" spans="1:11" ht="15">
      <c r="A66" s="12">
        <v>24</v>
      </c>
      <c r="B66" s="37" t="s">
        <v>186</v>
      </c>
      <c r="C66" s="46">
        <v>243</v>
      </c>
      <c r="D66" s="16">
        <v>21</v>
      </c>
      <c r="E66" s="2">
        <f t="shared" si="2"/>
        <v>0.08641975308641975</v>
      </c>
      <c r="F66" s="5">
        <v>4.263</v>
      </c>
      <c r="G66" s="5">
        <f t="shared" si="3"/>
        <v>89.523</v>
      </c>
      <c r="H66" s="3">
        <v>54</v>
      </c>
      <c r="J66" t="s">
        <v>339</v>
      </c>
      <c r="K66" t="s">
        <v>232</v>
      </c>
    </row>
    <row r="67" spans="1:11" ht="15">
      <c r="A67" s="12">
        <v>54</v>
      </c>
      <c r="B67" s="37" t="s">
        <v>187</v>
      </c>
      <c r="C67" s="46">
        <v>0</v>
      </c>
      <c r="D67" s="16"/>
      <c r="E67" s="2" t="e">
        <f t="shared" si="2"/>
        <v>#DIV/0!</v>
      </c>
      <c r="F67" s="5">
        <v>30</v>
      </c>
      <c r="G67" s="5">
        <f t="shared" si="3"/>
        <v>0</v>
      </c>
      <c r="H67" s="3">
        <v>0</v>
      </c>
      <c r="J67" t="s">
        <v>340</v>
      </c>
      <c r="K67" t="s">
        <v>232</v>
      </c>
    </row>
    <row r="68" spans="1:11" ht="15">
      <c r="A68" s="12">
        <v>2</v>
      </c>
      <c r="B68" s="37" t="s">
        <v>29</v>
      </c>
      <c r="C68" s="46">
        <v>50</v>
      </c>
      <c r="D68" s="17">
        <v>23</v>
      </c>
      <c r="E68" s="2">
        <f t="shared" si="2"/>
        <v>0.46</v>
      </c>
      <c r="F68" s="5">
        <v>16.613</v>
      </c>
      <c r="G68" s="5">
        <f t="shared" si="3"/>
        <v>382.099</v>
      </c>
      <c r="H68" s="3">
        <v>98</v>
      </c>
      <c r="J68" t="s">
        <v>341</v>
      </c>
      <c r="K68" t="s">
        <v>232</v>
      </c>
    </row>
    <row r="69" spans="1:11" ht="13.5" customHeight="1">
      <c r="A69" s="12">
        <v>37</v>
      </c>
      <c r="B69" s="37" t="s">
        <v>30</v>
      </c>
      <c r="C69" s="46">
        <v>202</v>
      </c>
      <c r="D69" s="17">
        <v>12</v>
      </c>
      <c r="E69" s="2">
        <f t="shared" si="2"/>
        <v>0.0594059405940594</v>
      </c>
      <c r="F69" s="5">
        <v>4.913</v>
      </c>
      <c r="G69" s="5">
        <f t="shared" si="3"/>
        <v>58.956</v>
      </c>
      <c r="H69" s="3">
        <v>28</v>
      </c>
      <c r="J69" t="s">
        <v>342</v>
      </c>
      <c r="K69" t="s">
        <v>232</v>
      </c>
    </row>
    <row r="70" spans="1:11" ht="15">
      <c r="A70" s="12">
        <v>11</v>
      </c>
      <c r="B70" s="37" t="s">
        <v>31</v>
      </c>
      <c r="C70" s="46">
        <v>50</v>
      </c>
      <c r="D70" s="16">
        <v>10</v>
      </c>
      <c r="E70" s="2">
        <f t="shared" si="2"/>
        <v>0.2</v>
      </c>
      <c r="F70" s="5">
        <v>16.613</v>
      </c>
      <c r="G70" s="5">
        <f t="shared" si="3"/>
        <v>166.13</v>
      </c>
      <c r="H70" s="3">
        <v>80</v>
      </c>
      <c r="J70" t="s">
        <v>343</v>
      </c>
      <c r="K70" t="s">
        <v>232</v>
      </c>
    </row>
    <row r="71" spans="1:11" ht="15">
      <c r="A71" s="12">
        <v>60</v>
      </c>
      <c r="B71" s="37" t="s">
        <v>110</v>
      </c>
      <c r="C71" s="46">
        <v>21</v>
      </c>
      <c r="D71" s="16"/>
      <c r="E71" s="2">
        <f t="shared" si="2"/>
        <v>0</v>
      </c>
      <c r="F71" s="5">
        <v>30</v>
      </c>
      <c r="G71" s="5">
        <f t="shared" si="3"/>
        <v>0</v>
      </c>
      <c r="H71" s="3">
        <v>0</v>
      </c>
      <c r="J71" t="s">
        <v>309</v>
      </c>
      <c r="K71" t="s">
        <v>232</v>
      </c>
    </row>
    <row r="72" spans="1:11" ht="15">
      <c r="A72" s="12">
        <v>1</v>
      </c>
      <c r="B72" s="37" t="s">
        <v>68</v>
      </c>
      <c r="C72" s="46">
        <v>100</v>
      </c>
      <c r="D72" s="16">
        <v>44</v>
      </c>
      <c r="E72" s="2">
        <f t="shared" si="2"/>
        <v>0.44</v>
      </c>
      <c r="F72" s="5">
        <v>8.813</v>
      </c>
      <c r="G72" s="5">
        <f t="shared" si="3"/>
        <v>387.77200000000005</v>
      </c>
      <c r="H72" s="3">
        <v>100</v>
      </c>
      <c r="J72" t="s">
        <v>344</v>
      </c>
      <c r="K72" t="s">
        <v>232</v>
      </c>
    </row>
    <row r="73" spans="1:11" ht="15">
      <c r="A73" s="12">
        <v>28</v>
      </c>
      <c r="B73" s="37" t="s">
        <v>32</v>
      </c>
      <c r="C73" s="46">
        <v>244</v>
      </c>
      <c r="D73" s="16">
        <v>20</v>
      </c>
      <c r="E73" s="2">
        <f aca="true" t="shared" si="4" ref="E73:E80">+D73/C73</f>
        <v>0.08196721311475409</v>
      </c>
      <c r="F73" s="5">
        <v>4.263</v>
      </c>
      <c r="G73" s="5">
        <f aca="true" t="shared" si="5" ref="G73:G80">F73*D73</f>
        <v>85.25999999999999</v>
      </c>
      <c r="H73" s="3">
        <v>46</v>
      </c>
      <c r="J73" t="s">
        <v>345</v>
      </c>
      <c r="K73" t="s">
        <v>232</v>
      </c>
    </row>
    <row r="74" spans="1:11" ht="15">
      <c r="A74" s="12">
        <v>50</v>
      </c>
      <c r="B74" s="37" t="s">
        <v>33</v>
      </c>
      <c r="C74" s="46">
        <v>171</v>
      </c>
      <c r="D74" s="16">
        <v>1</v>
      </c>
      <c r="E74" s="2">
        <f t="shared" si="4"/>
        <v>0.005847953216374269</v>
      </c>
      <c r="F74" s="5">
        <v>5.601</v>
      </c>
      <c r="G74" s="5">
        <f t="shared" si="5"/>
        <v>5.601</v>
      </c>
      <c r="H74" s="3">
        <v>10</v>
      </c>
      <c r="J74" t="s">
        <v>346</v>
      </c>
      <c r="K74" t="s">
        <v>232</v>
      </c>
    </row>
    <row r="75" spans="1:11" ht="15">
      <c r="A75" s="12">
        <v>49</v>
      </c>
      <c r="B75" s="37" t="s">
        <v>49</v>
      </c>
      <c r="C75" s="46">
        <v>55</v>
      </c>
      <c r="D75" s="16">
        <v>1</v>
      </c>
      <c r="E75" s="2">
        <f t="shared" si="4"/>
        <v>0.01818181818181818</v>
      </c>
      <c r="F75" s="5">
        <v>15.195</v>
      </c>
      <c r="G75" s="5">
        <f t="shared" si="5"/>
        <v>15.195</v>
      </c>
      <c r="H75" s="3">
        <v>10</v>
      </c>
      <c r="J75" t="s">
        <v>347</v>
      </c>
      <c r="K75" t="s">
        <v>232</v>
      </c>
    </row>
    <row r="76" spans="1:11" ht="15">
      <c r="A76" s="12">
        <v>6</v>
      </c>
      <c r="B76" s="37" t="s">
        <v>88</v>
      </c>
      <c r="C76" s="46">
        <v>510</v>
      </c>
      <c r="D76" s="16">
        <v>84</v>
      </c>
      <c r="E76" s="2">
        <f t="shared" si="4"/>
        <v>0.16470588235294117</v>
      </c>
      <c r="F76" s="5">
        <v>2.542</v>
      </c>
      <c r="G76" s="5">
        <f t="shared" si="5"/>
        <v>213.528</v>
      </c>
      <c r="H76" s="3">
        <v>90</v>
      </c>
      <c r="J76" t="s">
        <v>348</v>
      </c>
      <c r="K76" t="s">
        <v>232</v>
      </c>
    </row>
    <row r="77" spans="1:11" ht="15">
      <c r="A77" s="12">
        <v>21</v>
      </c>
      <c r="B77" s="37" t="s">
        <v>34</v>
      </c>
      <c r="C77" s="46">
        <v>301</v>
      </c>
      <c r="D77" s="16">
        <v>31</v>
      </c>
      <c r="E77" s="2">
        <f t="shared" si="4"/>
        <v>0.10299003322259136</v>
      </c>
      <c r="F77" s="5">
        <v>3.613</v>
      </c>
      <c r="G77" s="5">
        <f t="shared" si="5"/>
        <v>112.003</v>
      </c>
      <c r="H77" s="3">
        <v>60</v>
      </c>
      <c r="J77" t="s">
        <v>349</v>
      </c>
      <c r="K77" t="s">
        <v>232</v>
      </c>
    </row>
    <row r="78" spans="1:11" ht="15">
      <c r="A78" s="12">
        <v>34</v>
      </c>
      <c r="B78" s="37" t="s">
        <v>69</v>
      </c>
      <c r="C78" s="46">
        <v>50</v>
      </c>
      <c r="D78" s="16">
        <v>4</v>
      </c>
      <c r="E78" s="2">
        <f t="shared" si="4"/>
        <v>0.08</v>
      </c>
      <c r="F78" s="5">
        <v>16.613</v>
      </c>
      <c r="G78" s="5">
        <f t="shared" si="5"/>
        <v>66.452</v>
      </c>
      <c r="H78" s="3">
        <v>34</v>
      </c>
      <c r="J78" t="s">
        <v>350</v>
      </c>
      <c r="K78" t="s">
        <v>232</v>
      </c>
    </row>
    <row r="79" spans="1:11" ht="15">
      <c r="A79" s="12">
        <v>22</v>
      </c>
      <c r="B79" s="37" t="s">
        <v>188</v>
      </c>
      <c r="C79" s="46">
        <v>60</v>
      </c>
      <c r="D79" s="16">
        <v>7</v>
      </c>
      <c r="E79" s="2">
        <f t="shared" si="4"/>
        <v>0.11666666666666667</v>
      </c>
      <c r="F79" s="5">
        <v>14.013</v>
      </c>
      <c r="G79" s="5">
        <f t="shared" si="5"/>
        <v>98.091</v>
      </c>
      <c r="H79" s="3">
        <v>58</v>
      </c>
      <c r="J79" t="s">
        <v>351</v>
      </c>
      <c r="K79" t="s">
        <v>232</v>
      </c>
    </row>
    <row r="80" spans="1:11" ht="15">
      <c r="A80" s="12">
        <v>55</v>
      </c>
      <c r="B80" s="37" t="s">
        <v>98</v>
      </c>
      <c r="C80" s="46">
        <v>0</v>
      </c>
      <c r="D80" s="16"/>
      <c r="E80" s="2" t="e">
        <f t="shared" si="4"/>
        <v>#DIV/0!</v>
      </c>
      <c r="F80" s="5">
        <v>8.813</v>
      </c>
      <c r="G80" s="5">
        <f t="shared" si="5"/>
        <v>0</v>
      </c>
      <c r="H80" s="3">
        <v>0</v>
      </c>
      <c r="J80" t="s">
        <v>352</v>
      </c>
      <c r="K80" t="s">
        <v>232</v>
      </c>
    </row>
    <row r="81" spans="1:11" ht="12.75">
      <c r="A81" s="13"/>
      <c r="C81" s="47"/>
      <c r="H81" s="2"/>
      <c r="J81" t="s">
        <v>353</v>
      </c>
      <c r="K81" t="s">
        <v>232</v>
      </c>
    </row>
    <row r="82" spans="1:11" ht="12.75">
      <c r="A82" s="13"/>
      <c r="C82" s="47">
        <v>6452</v>
      </c>
      <c r="H82" s="2"/>
      <c r="J82" t="s">
        <v>304</v>
      </c>
      <c r="K82" t="s">
        <v>232</v>
      </c>
    </row>
    <row r="83" spans="8:11" ht="12.75">
      <c r="H83" s="2"/>
      <c r="J83" t="s">
        <v>121</v>
      </c>
      <c r="K83">
        <v>20</v>
      </c>
    </row>
    <row r="84" spans="10:11" ht="12.75">
      <c r="J84" t="s">
        <v>354</v>
      </c>
      <c r="K84" t="s">
        <v>233</v>
      </c>
    </row>
    <row r="85" spans="10:11" ht="12.75">
      <c r="J85" t="s">
        <v>355</v>
      </c>
      <c r="K85" t="s">
        <v>233</v>
      </c>
    </row>
    <row r="86" spans="10:11" ht="12.75">
      <c r="J86" t="s">
        <v>348</v>
      </c>
      <c r="K86" t="s">
        <v>233</v>
      </c>
    </row>
    <row r="87" spans="10:11" ht="12.75">
      <c r="K87" t="s">
        <v>233</v>
      </c>
    </row>
    <row r="88" spans="3:11" ht="12.75">
      <c r="C88" s="24"/>
      <c r="E88" s="2"/>
      <c r="G88" s="5"/>
      <c r="J88" t="s">
        <v>356</v>
      </c>
      <c r="K88" t="s">
        <v>233</v>
      </c>
    </row>
    <row r="89" spans="3:11" ht="12.75">
      <c r="C89" s="24"/>
      <c r="E89" s="2"/>
      <c r="G89" s="5"/>
      <c r="J89" t="s">
        <v>357</v>
      </c>
      <c r="K89" t="s">
        <v>233</v>
      </c>
    </row>
    <row r="90" spans="3:11" ht="12.75">
      <c r="C90" s="24"/>
      <c r="E90" s="2"/>
      <c r="G90" s="5"/>
      <c r="J90" t="s">
        <v>358</v>
      </c>
      <c r="K90" t="s">
        <v>233</v>
      </c>
    </row>
    <row r="91" spans="3:11" ht="12.75">
      <c r="C91" s="24"/>
      <c r="E91" s="2"/>
      <c r="G91" s="5"/>
      <c r="J91" t="s">
        <v>359</v>
      </c>
      <c r="K91" t="s">
        <v>233</v>
      </c>
    </row>
    <row r="92" spans="3:11" ht="12.75">
      <c r="C92" s="24"/>
      <c r="E92" s="2"/>
      <c r="G92" s="5"/>
      <c r="J92" t="s">
        <v>360</v>
      </c>
      <c r="K92" t="s">
        <v>233</v>
      </c>
    </row>
    <row r="93" spans="3:11" ht="12.75">
      <c r="C93" s="24"/>
      <c r="E93" s="2"/>
      <c r="G93" s="5"/>
      <c r="J93" t="s">
        <v>234</v>
      </c>
      <c r="K93">
        <v>9</v>
      </c>
    </row>
    <row r="94" spans="3:11" ht="12.75">
      <c r="C94" s="24"/>
      <c r="E94" s="2"/>
      <c r="G94" s="5"/>
      <c r="J94" t="s">
        <v>361</v>
      </c>
      <c r="K94" t="s">
        <v>235</v>
      </c>
    </row>
    <row r="95" spans="3:11" ht="12.75">
      <c r="C95" s="24"/>
      <c r="E95" s="2"/>
      <c r="G95" s="5"/>
      <c r="J95" t="s">
        <v>362</v>
      </c>
      <c r="K95" t="s">
        <v>235</v>
      </c>
    </row>
    <row r="96" spans="3:11" ht="12.75">
      <c r="C96" s="24"/>
      <c r="E96" s="2"/>
      <c r="G96" s="5"/>
      <c r="J96" t="s">
        <v>325</v>
      </c>
      <c r="K96" t="s">
        <v>235</v>
      </c>
    </row>
    <row r="97" spans="3:11" ht="12.75">
      <c r="C97" s="24"/>
      <c r="E97" s="2"/>
      <c r="G97" s="5"/>
      <c r="J97" t="s">
        <v>363</v>
      </c>
      <c r="K97" t="s">
        <v>235</v>
      </c>
    </row>
    <row r="98" spans="3:11" ht="12.75">
      <c r="C98" s="24"/>
      <c r="E98" s="2"/>
      <c r="G98" s="5"/>
      <c r="J98" t="s">
        <v>364</v>
      </c>
      <c r="K98" t="s">
        <v>235</v>
      </c>
    </row>
    <row r="99" spans="3:11" ht="12.75">
      <c r="C99" s="24"/>
      <c r="D99" s="2"/>
      <c r="E99" s="2"/>
      <c r="G99" s="5"/>
      <c r="J99" t="s">
        <v>365</v>
      </c>
      <c r="K99" t="s">
        <v>235</v>
      </c>
    </row>
    <row r="100" spans="10:11" ht="12.75">
      <c r="J100" t="s">
        <v>366</v>
      </c>
      <c r="K100" t="s">
        <v>235</v>
      </c>
    </row>
    <row r="101" spans="10:11" ht="12.75">
      <c r="J101" t="s">
        <v>338</v>
      </c>
      <c r="K101" t="s">
        <v>235</v>
      </c>
    </row>
    <row r="102" spans="10:11" ht="12.75">
      <c r="J102" t="s">
        <v>367</v>
      </c>
      <c r="K102" t="s">
        <v>235</v>
      </c>
    </row>
    <row r="103" spans="10:11" ht="12.75">
      <c r="J103" t="s">
        <v>368</v>
      </c>
      <c r="K103" t="s">
        <v>235</v>
      </c>
    </row>
    <row r="104" spans="10:11" ht="12.75">
      <c r="J104" t="s">
        <v>369</v>
      </c>
      <c r="K104" t="s">
        <v>235</v>
      </c>
    </row>
    <row r="105" spans="10:11" ht="12.75">
      <c r="J105" t="s">
        <v>370</v>
      </c>
      <c r="K105" t="s">
        <v>235</v>
      </c>
    </row>
    <row r="106" spans="10:11" ht="12.75">
      <c r="J106" t="s">
        <v>371</v>
      </c>
      <c r="K106" t="s">
        <v>235</v>
      </c>
    </row>
    <row r="107" spans="10:11" ht="12.75">
      <c r="J107" t="s">
        <v>372</v>
      </c>
      <c r="K107" t="s">
        <v>235</v>
      </c>
    </row>
    <row r="108" spans="10:11" ht="12.75">
      <c r="J108" t="s">
        <v>373</v>
      </c>
      <c r="K108" t="s">
        <v>235</v>
      </c>
    </row>
    <row r="109" spans="10:11" ht="12.75">
      <c r="J109" t="s">
        <v>305</v>
      </c>
      <c r="K109" t="s">
        <v>235</v>
      </c>
    </row>
    <row r="110" spans="10:11" ht="12.75">
      <c r="J110" t="s">
        <v>338</v>
      </c>
      <c r="K110" t="s">
        <v>235</v>
      </c>
    </row>
    <row r="111" spans="10:11" ht="12.75">
      <c r="J111" t="s">
        <v>302</v>
      </c>
      <c r="K111" t="s">
        <v>235</v>
      </c>
    </row>
    <row r="112" spans="10:11" ht="12.75">
      <c r="J112" t="s">
        <v>374</v>
      </c>
      <c r="K112" t="s">
        <v>235</v>
      </c>
    </row>
    <row r="113" spans="10:11" ht="12.75">
      <c r="J113" t="s">
        <v>375</v>
      </c>
      <c r="K113" t="s">
        <v>235</v>
      </c>
    </row>
    <row r="114" spans="10:11" ht="12.75">
      <c r="J114" t="s">
        <v>376</v>
      </c>
      <c r="K114" t="s">
        <v>235</v>
      </c>
    </row>
    <row r="115" spans="10:11" ht="12.75">
      <c r="J115" t="s">
        <v>377</v>
      </c>
      <c r="K115" t="s">
        <v>235</v>
      </c>
    </row>
    <row r="116" spans="10:11" ht="12.75">
      <c r="J116" t="s">
        <v>378</v>
      </c>
      <c r="K116" t="s">
        <v>235</v>
      </c>
    </row>
    <row r="117" spans="10:11" ht="12.75">
      <c r="J117" t="s">
        <v>379</v>
      </c>
      <c r="K117" t="s">
        <v>235</v>
      </c>
    </row>
    <row r="118" spans="10:11" ht="12.75">
      <c r="J118" t="s">
        <v>380</v>
      </c>
      <c r="K118" t="s">
        <v>235</v>
      </c>
    </row>
    <row r="119" spans="10:11" ht="12.75">
      <c r="J119" t="s">
        <v>381</v>
      </c>
      <c r="K119" t="s">
        <v>235</v>
      </c>
    </row>
    <row r="120" spans="10:11" ht="12.75">
      <c r="J120" t="s">
        <v>382</v>
      </c>
      <c r="K120" t="s">
        <v>235</v>
      </c>
    </row>
    <row r="121" spans="10:11" ht="12.75">
      <c r="J121" t="s">
        <v>352</v>
      </c>
      <c r="K121" t="s">
        <v>235</v>
      </c>
    </row>
    <row r="122" spans="10:11" ht="12.75">
      <c r="J122" t="s">
        <v>383</v>
      </c>
      <c r="K122" t="s">
        <v>235</v>
      </c>
    </row>
    <row r="123" spans="10:11" ht="12.75">
      <c r="J123" t="s">
        <v>325</v>
      </c>
      <c r="K123" t="s">
        <v>235</v>
      </c>
    </row>
    <row r="124" spans="10:11" ht="12.75">
      <c r="J124" t="s">
        <v>384</v>
      </c>
      <c r="K124" t="s">
        <v>235</v>
      </c>
    </row>
    <row r="125" spans="10:11" ht="12.75">
      <c r="J125" t="s">
        <v>385</v>
      </c>
      <c r="K125" t="s">
        <v>235</v>
      </c>
    </row>
    <row r="126" spans="10:11" ht="12.75">
      <c r="J126" t="s">
        <v>386</v>
      </c>
      <c r="K126" t="s">
        <v>235</v>
      </c>
    </row>
    <row r="127" spans="10:11" ht="12.75">
      <c r="J127" t="s">
        <v>337</v>
      </c>
      <c r="K127" t="s">
        <v>235</v>
      </c>
    </row>
    <row r="128" spans="10:11" ht="12.75">
      <c r="J128" t="s">
        <v>387</v>
      </c>
      <c r="K128" t="s">
        <v>235</v>
      </c>
    </row>
    <row r="129" spans="10:11" ht="12.75">
      <c r="J129" t="s">
        <v>388</v>
      </c>
      <c r="K129" t="s">
        <v>235</v>
      </c>
    </row>
    <row r="130" spans="10:11" ht="12.75">
      <c r="J130" t="s">
        <v>309</v>
      </c>
      <c r="K130" t="s">
        <v>235</v>
      </c>
    </row>
    <row r="131" spans="10:11" ht="12.75">
      <c r="J131" t="s">
        <v>389</v>
      </c>
      <c r="K131" t="s">
        <v>235</v>
      </c>
    </row>
    <row r="132" spans="10:11" ht="12.75">
      <c r="J132" t="s">
        <v>390</v>
      </c>
      <c r="K132" t="s">
        <v>235</v>
      </c>
    </row>
    <row r="133" spans="10:11" ht="12.75">
      <c r="J133" t="s">
        <v>391</v>
      </c>
      <c r="K133" t="s">
        <v>235</v>
      </c>
    </row>
    <row r="134" spans="10:11" ht="12.75">
      <c r="J134" t="s">
        <v>392</v>
      </c>
      <c r="K134" t="s">
        <v>235</v>
      </c>
    </row>
    <row r="135" spans="10:11" ht="12.75">
      <c r="J135" t="s">
        <v>393</v>
      </c>
      <c r="K135" t="s">
        <v>235</v>
      </c>
    </row>
    <row r="136" spans="10:11" ht="12.75">
      <c r="J136" t="s">
        <v>394</v>
      </c>
      <c r="K136" t="s">
        <v>235</v>
      </c>
    </row>
    <row r="137" spans="10:11" ht="12.75">
      <c r="J137" t="s">
        <v>395</v>
      </c>
      <c r="K137" t="s">
        <v>235</v>
      </c>
    </row>
    <row r="138" spans="10:11" ht="12.75">
      <c r="J138" t="s">
        <v>122</v>
      </c>
      <c r="K138">
        <v>44</v>
      </c>
    </row>
    <row r="139" spans="10:11" ht="12.75">
      <c r="J139" t="s">
        <v>396</v>
      </c>
      <c r="K139" t="s">
        <v>96</v>
      </c>
    </row>
    <row r="140" spans="10:11" ht="12.75">
      <c r="J140" t="s">
        <v>397</v>
      </c>
      <c r="K140" t="s">
        <v>96</v>
      </c>
    </row>
    <row r="141" spans="10:11" ht="12.75">
      <c r="J141" t="s">
        <v>398</v>
      </c>
      <c r="K141">
        <v>2</v>
      </c>
    </row>
    <row r="142" spans="10:11" ht="12.75">
      <c r="J142" t="s">
        <v>399</v>
      </c>
      <c r="K142" t="s">
        <v>237</v>
      </c>
    </row>
    <row r="143" spans="10:11" ht="12.75">
      <c r="J143" t="s">
        <v>400</v>
      </c>
      <c r="K143" t="s">
        <v>237</v>
      </c>
    </row>
    <row r="144" spans="10:11" ht="12.75">
      <c r="J144" t="s">
        <v>401</v>
      </c>
      <c r="K144" t="s">
        <v>237</v>
      </c>
    </row>
    <row r="145" spans="10:11" ht="12.75">
      <c r="J145" t="s">
        <v>402</v>
      </c>
      <c r="K145" t="s">
        <v>237</v>
      </c>
    </row>
    <row r="146" spans="10:11" ht="12.75">
      <c r="J146" t="s">
        <v>403</v>
      </c>
      <c r="K146" t="s">
        <v>237</v>
      </c>
    </row>
    <row r="147" spans="10:11" ht="12.75">
      <c r="J147" t="s">
        <v>337</v>
      </c>
      <c r="K147" t="s">
        <v>237</v>
      </c>
    </row>
    <row r="148" spans="10:11" ht="12.75">
      <c r="J148" t="s">
        <v>404</v>
      </c>
      <c r="K148" t="s">
        <v>237</v>
      </c>
    </row>
    <row r="149" spans="10:11" ht="12.75">
      <c r="J149" t="s">
        <v>124</v>
      </c>
      <c r="K149">
        <v>7</v>
      </c>
    </row>
    <row r="150" spans="10:11" ht="12.75">
      <c r="J150" t="s">
        <v>405</v>
      </c>
      <c r="K150" t="s">
        <v>72</v>
      </c>
    </row>
    <row r="151" spans="10:11" ht="12.75">
      <c r="J151" t="s">
        <v>406</v>
      </c>
      <c r="K151" t="s">
        <v>72</v>
      </c>
    </row>
    <row r="152" spans="10:11" ht="12.75">
      <c r="J152" t="s">
        <v>407</v>
      </c>
      <c r="K152" t="s">
        <v>72</v>
      </c>
    </row>
    <row r="153" spans="10:11" ht="12.75">
      <c r="J153" t="s">
        <v>408</v>
      </c>
      <c r="K153" t="s">
        <v>72</v>
      </c>
    </row>
    <row r="154" spans="10:11" ht="12.75">
      <c r="J154" t="s">
        <v>409</v>
      </c>
      <c r="K154" t="s">
        <v>72</v>
      </c>
    </row>
    <row r="155" spans="10:11" ht="12.75">
      <c r="J155" t="s">
        <v>410</v>
      </c>
      <c r="K155" t="s">
        <v>72</v>
      </c>
    </row>
    <row r="156" spans="10:11" ht="12.75">
      <c r="J156" t="s">
        <v>411</v>
      </c>
      <c r="K156" t="s">
        <v>72</v>
      </c>
    </row>
    <row r="157" spans="10:11" ht="12.75">
      <c r="J157" t="s">
        <v>412</v>
      </c>
      <c r="K157" t="s">
        <v>72</v>
      </c>
    </row>
    <row r="158" spans="10:11" ht="12.75">
      <c r="J158" t="s">
        <v>413</v>
      </c>
      <c r="K158" t="s">
        <v>72</v>
      </c>
    </row>
    <row r="159" spans="10:11" ht="12.75">
      <c r="J159" t="s">
        <v>414</v>
      </c>
      <c r="K159" t="s">
        <v>72</v>
      </c>
    </row>
    <row r="160" spans="10:11" ht="12.75">
      <c r="J160" t="s">
        <v>415</v>
      </c>
      <c r="K160" t="s">
        <v>72</v>
      </c>
    </row>
    <row r="161" spans="10:11" ht="12.75">
      <c r="J161" t="s">
        <v>416</v>
      </c>
      <c r="K161" t="s">
        <v>72</v>
      </c>
    </row>
    <row r="162" spans="10:11" ht="12.75">
      <c r="J162" t="s">
        <v>417</v>
      </c>
      <c r="K162" t="s">
        <v>72</v>
      </c>
    </row>
    <row r="163" spans="10:11" ht="12.75">
      <c r="J163" t="s">
        <v>418</v>
      </c>
      <c r="K163" t="s">
        <v>72</v>
      </c>
    </row>
    <row r="164" spans="10:11" ht="12.75">
      <c r="J164" t="s">
        <v>309</v>
      </c>
      <c r="K164" t="s">
        <v>72</v>
      </c>
    </row>
    <row r="165" spans="10:11" ht="12.75">
      <c r="J165" t="s">
        <v>419</v>
      </c>
      <c r="K165" t="s">
        <v>72</v>
      </c>
    </row>
    <row r="166" spans="10:11" ht="12.75">
      <c r="J166" t="s">
        <v>420</v>
      </c>
      <c r="K166" t="s">
        <v>72</v>
      </c>
    </row>
    <row r="167" spans="10:11" ht="12.75">
      <c r="J167" t="s">
        <v>421</v>
      </c>
      <c r="K167" t="s">
        <v>72</v>
      </c>
    </row>
    <row r="168" spans="10:11" ht="12.75">
      <c r="J168" t="s">
        <v>422</v>
      </c>
      <c r="K168" t="s">
        <v>72</v>
      </c>
    </row>
    <row r="169" spans="10:11" ht="12.75">
      <c r="J169" t="s">
        <v>423</v>
      </c>
      <c r="K169" t="s">
        <v>72</v>
      </c>
    </row>
    <row r="170" spans="10:11" ht="12.75">
      <c r="J170" t="s">
        <v>415</v>
      </c>
      <c r="K170" t="s">
        <v>72</v>
      </c>
    </row>
    <row r="171" spans="10:11" ht="12.75">
      <c r="J171" t="s">
        <v>424</v>
      </c>
      <c r="K171" t="s">
        <v>72</v>
      </c>
    </row>
    <row r="172" spans="10:11" ht="12.75">
      <c r="J172" t="s">
        <v>425</v>
      </c>
      <c r="K172" t="s">
        <v>72</v>
      </c>
    </row>
    <row r="173" spans="10:11" ht="12.75">
      <c r="J173" t="s">
        <v>325</v>
      </c>
      <c r="K173" t="s">
        <v>72</v>
      </c>
    </row>
    <row r="174" spans="10:11" ht="12.75">
      <c r="J174" t="s">
        <v>426</v>
      </c>
      <c r="K174" t="s">
        <v>72</v>
      </c>
    </row>
    <row r="175" spans="10:11" ht="12.75">
      <c r="J175" t="s">
        <v>427</v>
      </c>
      <c r="K175" t="s">
        <v>72</v>
      </c>
    </row>
    <row r="176" spans="10:11" ht="12.75">
      <c r="J176" t="s">
        <v>428</v>
      </c>
      <c r="K176" t="s">
        <v>72</v>
      </c>
    </row>
    <row r="177" spans="10:11" ht="12.75">
      <c r="J177" t="s">
        <v>429</v>
      </c>
      <c r="K177" t="s">
        <v>72</v>
      </c>
    </row>
    <row r="178" spans="10:11" ht="12.75">
      <c r="J178" t="s">
        <v>430</v>
      </c>
      <c r="K178" t="s">
        <v>72</v>
      </c>
    </row>
    <row r="179" spans="10:11" ht="12.75">
      <c r="J179" t="s">
        <v>431</v>
      </c>
      <c r="K179" t="s">
        <v>72</v>
      </c>
    </row>
    <row r="180" spans="10:11" ht="12.75">
      <c r="J180" t="s">
        <v>432</v>
      </c>
      <c r="K180" t="s">
        <v>72</v>
      </c>
    </row>
    <row r="181" spans="10:11" ht="12.75">
      <c r="J181" t="s">
        <v>433</v>
      </c>
      <c r="K181" t="s">
        <v>72</v>
      </c>
    </row>
    <row r="182" spans="10:11" ht="12.75">
      <c r="J182" t="s">
        <v>125</v>
      </c>
      <c r="K182">
        <v>32</v>
      </c>
    </row>
    <row r="183" spans="10:11" ht="12.75">
      <c r="J183" t="s">
        <v>434</v>
      </c>
      <c r="K183" t="s">
        <v>73</v>
      </c>
    </row>
    <row r="184" spans="10:11" ht="12.75">
      <c r="J184" t="s">
        <v>325</v>
      </c>
      <c r="K184" t="s">
        <v>73</v>
      </c>
    </row>
    <row r="185" spans="10:11" ht="12.75">
      <c r="J185" t="s">
        <v>361</v>
      </c>
      <c r="K185" t="s">
        <v>73</v>
      </c>
    </row>
    <row r="186" spans="10:11" ht="12.75">
      <c r="J186" t="s">
        <v>435</v>
      </c>
      <c r="K186" t="s">
        <v>73</v>
      </c>
    </row>
    <row r="187" spans="10:11" ht="12.75">
      <c r="J187" t="s">
        <v>126</v>
      </c>
      <c r="K187">
        <v>4</v>
      </c>
    </row>
    <row r="188" spans="10:11" ht="12.75">
      <c r="J188" t="s">
        <v>417</v>
      </c>
      <c r="K188" t="s">
        <v>74</v>
      </c>
    </row>
    <row r="189" spans="10:11" ht="12.75">
      <c r="J189" t="s">
        <v>436</v>
      </c>
      <c r="K189" t="s">
        <v>74</v>
      </c>
    </row>
    <row r="190" spans="10:11" ht="12.75">
      <c r="J190" t="s">
        <v>384</v>
      </c>
      <c r="K190" t="s">
        <v>74</v>
      </c>
    </row>
    <row r="191" spans="10:11" ht="12.75">
      <c r="J191" t="s">
        <v>309</v>
      </c>
      <c r="K191" t="s">
        <v>74</v>
      </c>
    </row>
    <row r="192" spans="10:11" ht="12.75">
      <c r="J192" t="s">
        <v>347</v>
      </c>
      <c r="K192" t="s">
        <v>74</v>
      </c>
    </row>
    <row r="193" spans="10:11" ht="12.75">
      <c r="J193" t="s">
        <v>408</v>
      </c>
      <c r="K193" t="s">
        <v>74</v>
      </c>
    </row>
    <row r="194" spans="10:11" ht="12.75">
      <c r="J194" t="s">
        <v>437</v>
      </c>
      <c r="K194" t="s">
        <v>74</v>
      </c>
    </row>
    <row r="195" spans="10:11" ht="12.75">
      <c r="J195" t="s">
        <v>438</v>
      </c>
      <c r="K195" t="s">
        <v>74</v>
      </c>
    </row>
    <row r="196" spans="10:11" ht="12.75">
      <c r="J196" t="s">
        <v>439</v>
      </c>
      <c r="K196" t="s">
        <v>74</v>
      </c>
    </row>
    <row r="197" spans="10:11" ht="12.75">
      <c r="J197" t="s">
        <v>127</v>
      </c>
      <c r="K197">
        <v>9</v>
      </c>
    </row>
    <row r="198" spans="10:11" ht="12.75">
      <c r="J198" t="s">
        <v>440</v>
      </c>
      <c r="K198" t="s">
        <v>94</v>
      </c>
    </row>
    <row r="199" spans="10:11" ht="12.75">
      <c r="J199" t="s">
        <v>441</v>
      </c>
      <c r="K199" t="s">
        <v>94</v>
      </c>
    </row>
    <row r="200" spans="10:11" ht="12.75">
      <c r="J200" t="s">
        <v>403</v>
      </c>
      <c r="K200" t="s">
        <v>94</v>
      </c>
    </row>
    <row r="201" spans="10:11" ht="12.75">
      <c r="J201" t="s">
        <v>442</v>
      </c>
      <c r="K201" t="s">
        <v>94</v>
      </c>
    </row>
    <row r="202" spans="10:11" ht="12.75">
      <c r="J202" t="s">
        <v>443</v>
      </c>
      <c r="K202" t="s">
        <v>94</v>
      </c>
    </row>
    <row r="203" spans="10:11" ht="12.75">
      <c r="J203" t="s">
        <v>444</v>
      </c>
      <c r="K203" t="s">
        <v>94</v>
      </c>
    </row>
    <row r="204" spans="10:11" ht="12.75">
      <c r="J204" t="s">
        <v>312</v>
      </c>
      <c r="K204" t="s">
        <v>94</v>
      </c>
    </row>
    <row r="205" spans="10:11" ht="12.75">
      <c r="J205" t="s">
        <v>445</v>
      </c>
      <c r="K205" t="s">
        <v>94</v>
      </c>
    </row>
    <row r="206" spans="10:11" ht="12.75">
      <c r="J206" t="s">
        <v>129</v>
      </c>
      <c r="K206">
        <v>8</v>
      </c>
    </row>
    <row r="207" spans="10:11" ht="12.75">
      <c r="J207" t="s">
        <v>446</v>
      </c>
      <c r="K207" t="s">
        <v>238</v>
      </c>
    </row>
    <row r="208" spans="10:11" ht="12.75">
      <c r="J208" t="s">
        <v>447</v>
      </c>
      <c r="K208" t="s">
        <v>238</v>
      </c>
    </row>
    <row r="209" spans="10:11" ht="12.75">
      <c r="J209" t="s">
        <v>169</v>
      </c>
      <c r="K209">
        <v>2</v>
      </c>
    </row>
    <row r="210" spans="10:11" ht="12.75">
      <c r="J210" t="s">
        <v>413</v>
      </c>
      <c r="K210" t="s">
        <v>239</v>
      </c>
    </row>
    <row r="211" spans="10:11" ht="12.75">
      <c r="J211" t="s">
        <v>448</v>
      </c>
      <c r="K211" t="s">
        <v>239</v>
      </c>
    </row>
    <row r="212" spans="10:11" ht="12.75">
      <c r="J212" t="s">
        <v>403</v>
      </c>
      <c r="K212" t="s">
        <v>239</v>
      </c>
    </row>
    <row r="213" spans="10:11" ht="12.75">
      <c r="J213" t="s">
        <v>449</v>
      </c>
      <c r="K213" t="s">
        <v>239</v>
      </c>
    </row>
    <row r="214" spans="10:11" ht="12.75">
      <c r="J214" t="s">
        <v>130</v>
      </c>
      <c r="K214">
        <v>4</v>
      </c>
    </row>
    <row r="215" spans="10:11" ht="12.75">
      <c r="J215" t="s">
        <v>450</v>
      </c>
      <c r="K215" t="s">
        <v>240</v>
      </c>
    </row>
    <row r="216" spans="10:11" ht="12.75">
      <c r="J216" t="s">
        <v>451</v>
      </c>
      <c r="K216" t="s">
        <v>240</v>
      </c>
    </row>
    <row r="217" spans="10:11" ht="12.75">
      <c r="J217" t="s">
        <v>411</v>
      </c>
      <c r="K217" t="s">
        <v>240</v>
      </c>
    </row>
    <row r="218" spans="10:11" ht="12.75">
      <c r="J218" t="s">
        <v>452</v>
      </c>
      <c r="K218" t="s">
        <v>240</v>
      </c>
    </row>
    <row r="219" spans="10:11" ht="12.75">
      <c r="K219" t="s">
        <v>240</v>
      </c>
    </row>
    <row r="220" spans="10:11" ht="12.75">
      <c r="J220" t="s">
        <v>453</v>
      </c>
      <c r="K220" t="s">
        <v>240</v>
      </c>
    </row>
    <row r="221" spans="10:11" ht="12.75">
      <c r="J221" t="s">
        <v>454</v>
      </c>
      <c r="K221" t="s">
        <v>240</v>
      </c>
    </row>
    <row r="222" spans="10:11" ht="12.75">
      <c r="J222" t="s">
        <v>455</v>
      </c>
      <c r="K222" t="s">
        <v>240</v>
      </c>
    </row>
    <row r="223" spans="10:11" ht="12.75">
      <c r="J223" t="s">
        <v>456</v>
      </c>
      <c r="K223" t="s">
        <v>240</v>
      </c>
    </row>
    <row r="224" spans="10:11" ht="12.75">
      <c r="J224" t="s">
        <v>457</v>
      </c>
      <c r="K224" t="s">
        <v>240</v>
      </c>
    </row>
    <row r="225" spans="10:11" ht="12.75">
      <c r="J225" t="s">
        <v>458</v>
      </c>
      <c r="K225" t="s">
        <v>240</v>
      </c>
    </row>
    <row r="226" spans="10:11" ht="12.75">
      <c r="J226" t="s">
        <v>459</v>
      </c>
      <c r="K226" t="s">
        <v>240</v>
      </c>
    </row>
    <row r="227" spans="10:11" ht="12.75">
      <c r="K227" t="s">
        <v>240</v>
      </c>
    </row>
    <row r="228" spans="10:11" ht="12.75">
      <c r="J228" t="s">
        <v>460</v>
      </c>
      <c r="K228" t="s">
        <v>240</v>
      </c>
    </row>
    <row r="229" spans="10:11" ht="12.75">
      <c r="J229" t="s">
        <v>461</v>
      </c>
      <c r="K229" t="s">
        <v>240</v>
      </c>
    </row>
    <row r="230" spans="10:11" ht="12.75">
      <c r="J230" t="s">
        <v>462</v>
      </c>
      <c r="K230" t="s">
        <v>240</v>
      </c>
    </row>
    <row r="231" spans="10:11" ht="12.75">
      <c r="J231" t="s">
        <v>463</v>
      </c>
      <c r="K231" t="s">
        <v>240</v>
      </c>
    </row>
    <row r="232" spans="10:11" ht="12.75">
      <c r="J232" t="s">
        <v>464</v>
      </c>
      <c r="K232" t="s">
        <v>240</v>
      </c>
    </row>
    <row r="233" spans="10:11" ht="12.75">
      <c r="J233" t="s">
        <v>294</v>
      </c>
      <c r="K233" t="s">
        <v>240</v>
      </c>
    </row>
    <row r="234" spans="10:11" ht="12.75">
      <c r="J234" t="s">
        <v>465</v>
      </c>
      <c r="K234" t="s">
        <v>240</v>
      </c>
    </row>
    <row r="235" spans="10:11" ht="12.75">
      <c r="J235" t="s">
        <v>466</v>
      </c>
      <c r="K235" t="s">
        <v>240</v>
      </c>
    </row>
    <row r="236" spans="10:11" ht="12.75">
      <c r="J236" t="s">
        <v>467</v>
      </c>
      <c r="K236" t="s">
        <v>240</v>
      </c>
    </row>
    <row r="237" spans="10:11" ht="12.75">
      <c r="J237" t="s">
        <v>340</v>
      </c>
      <c r="K237" t="s">
        <v>240</v>
      </c>
    </row>
    <row r="238" spans="10:11" ht="12.75">
      <c r="J238" t="s">
        <v>318</v>
      </c>
      <c r="K238" t="s">
        <v>240</v>
      </c>
    </row>
    <row r="239" spans="10:11" ht="12.75">
      <c r="J239" t="s">
        <v>468</v>
      </c>
      <c r="K239" t="s">
        <v>240</v>
      </c>
    </row>
    <row r="240" spans="10:11" ht="12.75">
      <c r="J240" t="s">
        <v>469</v>
      </c>
      <c r="K240" t="s">
        <v>240</v>
      </c>
    </row>
    <row r="241" spans="10:11" ht="12.75">
      <c r="J241" t="s">
        <v>470</v>
      </c>
      <c r="K241" t="s">
        <v>240</v>
      </c>
    </row>
    <row r="242" spans="10:11" ht="12.75">
      <c r="J242" t="s">
        <v>373</v>
      </c>
      <c r="K242" t="s">
        <v>240</v>
      </c>
    </row>
    <row r="243" spans="10:11" ht="12.75">
      <c r="J243" t="s">
        <v>471</v>
      </c>
      <c r="K243" t="s">
        <v>240</v>
      </c>
    </row>
    <row r="244" spans="10:11" ht="12.75">
      <c r="J244" t="s">
        <v>131</v>
      </c>
      <c r="K244">
        <v>29</v>
      </c>
    </row>
    <row r="245" spans="10:11" ht="12.75">
      <c r="J245" t="s">
        <v>472</v>
      </c>
      <c r="K245" t="s">
        <v>241</v>
      </c>
    </row>
    <row r="246" spans="10:11" ht="12.75">
      <c r="K246" t="s">
        <v>241</v>
      </c>
    </row>
    <row r="247" spans="10:11" ht="12.75">
      <c r="J247" t="s">
        <v>473</v>
      </c>
      <c r="K247" t="s">
        <v>241</v>
      </c>
    </row>
    <row r="248" spans="10:11" ht="12.75">
      <c r="J248" t="s">
        <v>474</v>
      </c>
      <c r="K248" t="s">
        <v>241</v>
      </c>
    </row>
    <row r="249" spans="10:11" ht="12.75">
      <c r="J249" t="s">
        <v>475</v>
      </c>
      <c r="K249" t="s">
        <v>241</v>
      </c>
    </row>
    <row r="250" spans="10:11" ht="12.75">
      <c r="J250" t="s">
        <v>476</v>
      </c>
      <c r="K250" t="s">
        <v>241</v>
      </c>
    </row>
    <row r="251" spans="10:11" ht="12.75">
      <c r="J251" t="s">
        <v>477</v>
      </c>
      <c r="K251" t="s">
        <v>241</v>
      </c>
    </row>
    <row r="252" spans="10:11" ht="12.75">
      <c r="J252" t="s">
        <v>478</v>
      </c>
      <c r="K252" t="s">
        <v>241</v>
      </c>
    </row>
    <row r="253" spans="10:11" ht="12.75">
      <c r="J253" t="s">
        <v>132</v>
      </c>
      <c r="K253">
        <v>8</v>
      </c>
    </row>
    <row r="254" spans="10:11" ht="12.75">
      <c r="J254" t="s">
        <v>392</v>
      </c>
      <c r="K254" t="s">
        <v>75</v>
      </c>
    </row>
    <row r="255" spans="10:11" ht="12.75">
      <c r="J255" t="s">
        <v>479</v>
      </c>
      <c r="K255" t="s">
        <v>75</v>
      </c>
    </row>
    <row r="256" spans="10:11" ht="12.75">
      <c r="K256" t="s">
        <v>75</v>
      </c>
    </row>
    <row r="257" spans="10:11" ht="12.75">
      <c r="J257" t="s">
        <v>133</v>
      </c>
      <c r="K257">
        <v>3</v>
      </c>
    </row>
    <row r="258" spans="10:11" ht="12.75">
      <c r="J258" t="s">
        <v>480</v>
      </c>
      <c r="K258" t="s">
        <v>76</v>
      </c>
    </row>
    <row r="259" spans="10:11" ht="12.75">
      <c r="K259" t="s">
        <v>76</v>
      </c>
    </row>
    <row r="260" spans="10:11" ht="12.75">
      <c r="J260" t="s">
        <v>481</v>
      </c>
      <c r="K260" t="s">
        <v>76</v>
      </c>
    </row>
    <row r="261" spans="10:11" ht="12.75">
      <c r="J261" t="s">
        <v>482</v>
      </c>
      <c r="K261" t="s">
        <v>76</v>
      </c>
    </row>
    <row r="262" spans="10:11" ht="12.75">
      <c r="J262" t="s">
        <v>425</v>
      </c>
      <c r="K262" t="s">
        <v>76</v>
      </c>
    </row>
    <row r="263" spans="10:11" ht="12.75">
      <c r="J263" t="s">
        <v>483</v>
      </c>
      <c r="K263" t="s">
        <v>76</v>
      </c>
    </row>
    <row r="264" spans="10:11" ht="12.75">
      <c r="J264" t="s">
        <v>484</v>
      </c>
      <c r="K264" t="s">
        <v>76</v>
      </c>
    </row>
    <row r="265" spans="10:11" ht="12.75">
      <c r="J265" t="s">
        <v>485</v>
      </c>
      <c r="K265" t="s">
        <v>76</v>
      </c>
    </row>
    <row r="266" spans="10:11" ht="12.75">
      <c r="J266" t="s">
        <v>486</v>
      </c>
      <c r="K266" t="s">
        <v>76</v>
      </c>
    </row>
    <row r="267" spans="10:11" ht="12.75">
      <c r="K267" t="s">
        <v>76</v>
      </c>
    </row>
    <row r="268" spans="10:11" ht="12.75">
      <c r="J268" t="s">
        <v>134</v>
      </c>
      <c r="K268">
        <v>10</v>
      </c>
    </row>
    <row r="269" spans="10:11" ht="12.75">
      <c r="J269" t="s">
        <v>487</v>
      </c>
      <c r="K269" t="s">
        <v>488</v>
      </c>
    </row>
    <row r="270" spans="10:11" ht="12.75">
      <c r="J270" t="s">
        <v>489</v>
      </c>
      <c r="K270">
        <v>1</v>
      </c>
    </row>
    <row r="271" spans="10:11" ht="12.75">
      <c r="J271" t="s">
        <v>291</v>
      </c>
      <c r="K271" t="s">
        <v>77</v>
      </c>
    </row>
    <row r="272" spans="10:11" ht="12.75">
      <c r="J272" t="s">
        <v>490</v>
      </c>
      <c r="K272">
        <v>1</v>
      </c>
    </row>
    <row r="273" spans="10:11" ht="12.75">
      <c r="J273" t="s">
        <v>440</v>
      </c>
      <c r="K273" t="s">
        <v>244</v>
      </c>
    </row>
    <row r="274" spans="10:11" ht="12.75">
      <c r="J274" t="s">
        <v>491</v>
      </c>
      <c r="K274" t="s">
        <v>244</v>
      </c>
    </row>
    <row r="275" spans="10:11" ht="12.75">
      <c r="J275" t="s">
        <v>135</v>
      </c>
      <c r="K275">
        <v>2</v>
      </c>
    </row>
    <row r="276" spans="10:11" ht="12.75">
      <c r="J276" t="s">
        <v>492</v>
      </c>
      <c r="K276" t="s">
        <v>249</v>
      </c>
    </row>
    <row r="277" spans="10:11" ht="12.75">
      <c r="J277" t="s">
        <v>250</v>
      </c>
      <c r="K277">
        <v>1</v>
      </c>
    </row>
    <row r="278" spans="10:11" ht="12.75">
      <c r="J278" t="s">
        <v>493</v>
      </c>
      <c r="K278" t="s">
        <v>79</v>
      </c>
    </row>
    <row r="279" spans="10:11" ht="12.75">
      <c r="J279" t="s">
        <v>492</v>
      </c>
      <c r="K279" t="s">
        <v>79</v>
      </c>
    </row>
    <row r="280" spans="10:11" ht="12.75">
      <c r="J280" t="s">
        <v>494</v>
      </c>
      <c r="K280" t="s">
        <v>79</v>
      </c>
    </row>
    <row r="281" spans="10:11" ht="12.75">
      <c r="J281" t="s">
        <v>471</v>
      </c>
      <c r="K281" t="s">
        <v>79</v>
      </c>
    </row>
    <row r="282" spans="10:11" ht="12.75">
      <c r="J282" t="s">
        <v>495</v>
      </c>
      <c r="K282" t="s">
        <v>79</v>
      </c>
    </row>
    <row r="283" spans="10:11" ht="12.75">
      <c r="J283" t="s">
        <v>403</v>
      </c>
      <c r="K283" t="s">
        <v>79</v>
      </c>
    </row>
    <row r="284" spans="10:11" ht="12.75">
      <c r="J284" t="s">
        <v>496</v>
      </c>
      <c r="K284" t="s">
        <v>79</v>
      </c>
    </row>
    <row r="285" spans="10:11" ht="12.75">
      <c r="J285" t="s">
        <v>497</v>
      </c>
      <c r="K285" t="s">
        <v>79</v>
      </c>
    </row>
    <row r="286" spans="10:11" ht="12.75">
      <c r="J286" t="s">
        <v>498</v>
      </c>
      <c r="K286" t="s">
        <v>79</v>
      </c>
    </row>
    <row r="287" spans="10:11" ht="12.75">
      <c r="J287" t="s">
        <v>437</v>
      </c>
      <c r="K287" t="s">
        <v>79</v>
      </c>
    </row>
    <row r="288" spans="10:11" ht="12.75">
      <c r="J288" t="s">
        <v>499</v>
      </c>
      <c r="K288" t="s">
        <v>79</v>
      </c>
    </row>
    <row r="289" spans="10:11" ht="12.75">
      <c r="J289" t="s">
        <v>500</v>
      </c>
      <c r="K289" t="s">
        <v>79</v>
      </c>
    </row>
    <row r="290" spans="10:11" ht="12.75">
      <c r="J290" t="s">
        <v>501</v>
      </c>
      <c r="K290" t="s">
        <v>79</v>
      </c>
    </row>
    <row r="291" spans="10:11" ht="12.75">
      <c r="J291" t="s">
        <v>502</v>
      </c>
      <c r="K291" t="s">
        <v>79</v>
      </c>
    </row>
    <row r="292" spans="10:11" ht="12.75">
      <c r="J292" t="s">
        <v>503</v>
      </c>
      <c r="K292" t="s">
        <v>79</v>
      </c>
    </row>
    <row r="293" spans="10:11" ht="12.75">
      <c r="J293" t="s">
        <v>504</v>
      </c>
      <c r="K293" t="s">
        <v>79</v>
      </c>
    </row>
    <row r="294" spans="10:11" ht="12.75">
      <c r="J294" t="s">
        <v>495</v>
      </c>
      <c r="K294" t="s">
        <v>79</v>
      </c>
    </row>
    <row r="295" spans="10:11" ht="12.75">
      <c r="J295" t="s">
        <v>456</v>
      </c>
      <c r="K295" t="s">
        <v>79</v>
      </c>
    </row>
    <row r="296" spans="10:11" ht="12.75">
      <c r="J296" t="s">
        <v>318</v>
      </c>
      <c r="K296" t="s">
        <v>79</v>
      </c>
    </row>
    <row r="297" spans="10:11" ht="12.75">
      <c r="J297" t="s">
        <v>505</v>
      </c>
      <c r="K297" t="s">
        <v>79</v>
      </c>
    </row>
    <row r="298" spans="10:11" ht="12.75">
      <c r="J298" t="s">
        <v>506</v>
      </c>
      <c r="K298" t="s">
        <v>79</v>
      </c>
    </row>
    <row r="299" spans="10:11" ht="12.75">
      <c r="J299" t="s">
        <v>507</v>
      </c>
      <c r="K299" t="s">
        <v>79</v>
      </c>
    </row>
    <row r="300" spans="10:11" ht="12.75">
      <c r="J300" t="s">
        <v>508</v>
      </c>
      <c r="K300" t="s">
        <v>79</v>
      </c>
    </row>
    <row r="301" spans="10:11" ht="12.75">
      <c r="J301" t="s">
        <v>509</v>
      </c>
      <c r="K301" t="s">
        <v>79</v>
      </c>
    </row>
    <row r="302" spans="10:11" ht="12.75">
      <c r="J302" t="s">
        <v>510</v>
      </c>
      <c r="K302" t="s">
        <v>79</v>
      </c>
    </row>
    <row r="303" spans="10:11" ht="12.75">
      <c r="J303" t="s">
        <v>137</v>
      </c>
      <c r="K303">
        <v>25</v>
      </c>
    </row>
    <row r="304" spans="10:11" ht="12.75">
      <c r="J304" t="s">
        <v>511</v>
      </c>
      <c r="K304" t="s">
        <v>251</v>
      </c>
    </row>
    <row r="305" spans="10:11" ht="12.75">
      <c r="J305" t="s">
        <v>486</v>
      </c>
      <c r="K305" t="s">
        <v>251</v>
      </c>
    </row>
    <row r="306" spans="10:11" ht="12.75">
      <c r="J306" t="s">
        <v>512</v>
      </c>
      <c r="K306" t="s">
        <v>251</v>
      </c>
    </row>
    <row r="307" spans="10:11" ht="12.75">
      <c r="J307" t="s">
        <v>513</v>
      </c>
      <c r="K307" t="s">
        <v>251</v>
      </c>
    </row>
    <row r="308" spans="10:11" ht="12.75">
      <c r="J308" t="s">
        <v>337</v>
      </c>
      <c r="K308" t="s">
        <v>251</v>
      </c>
    </row>
    <row r="309" spans="10:11" ht="12.75">
      <c r="J309" t="s">
        <v>514</v>
      </c>
      <c r="K309" t="s">
        <v>251</v>
      </c>
    </row>
    <row r="310" spans="10:11" ht="12.75">
      <c r="J310" t="s">
        <v>515</v>
      </c>
      <c r="K310" t="s">
        <v>251</v>
      </c>
    </row>
    <row r="311" spans="10:11" ht="12.75">
      <c r="J311" t="s">
        <v>498</v>
      </c>
      <c r="K311" t="s">
        <v>251</v>
      </c>
    </row>
    <row r="312" spans="10:11" ht="12.75">
      <c r="J312" t="s">
        <v>516</v>
      </c>
      <c r="K312" t="s">
        <v>251</v>
      </c>
    </row>
    <row r="313" spans="10:11" ht="12.75">
      <c r="J313" t="s">
        <v>517</v>
      </c>
      <c r="K313" t="s">
        <v>251</v>
      </c>
    </row>
    <row r="314" spans="10:11" ht="12.75">
      <c r="J314" t="s">
        <v>518</v>
      </c>
      <c r="K314" t="s">
        <v>251</v>
      </c>
    </row>
    <row r="315" spans="10:11" ht="12.75">
      <c r="J315" t="s">
        <v>519</v>
      </c>
      <c r="K315" t="s">
        <v>251</v>
      </c>
    </row>
    <row r="316" spans="10:11" ht="12.75">
      <c r="J316" t="s">
        <v>520</v>
      </c>
      <c r="K316" t="s">
        <v>251</v>
      </c>
    </row>
    <row r="317" spans="10:11" ht="12.75">
      <c r="J317" t="s">
        <v>306</v>
      </c>
      <c r="K317" t="s">
        <v>251</v>
      </c>
    </row>
    <row r="318" spans="10:11" ht="12.75">
      <c r="J318" t="s">
        <v>521</v>
      </c>
      <c r="K318" t="s">
        <v>251</v>
      </c>
    </row>
    <row r="319" spans="10:11" ht="12.75">
      <c r="J319" t="s">
        <v>522</v>
      </c>
      <c r="K319" t="s">
        <v>251</v>
      </c>
    </row>
    <row r="320" spans="10:11" ht="12.75">
      <c r="J320" t="s">
        <v>523</v>
      </c>
      <c r="K320" t="s">
        <v>251</v>
      </c>
    </row>
    <row r="321" spans="10:11" ht="12.75">
      <c r="J321" t="s">
        <v>524</v>
      </c>
      <c r="K321" t="s">
        <v>251</v>
      </c>
    </row>
    <row r="322" spans="10:11" ht="12.75">
      <c r="J322" t="s">
        <v>525</v>
      </c>
      <c r="K322" t="s">
        <v>251</v>
      </c>
    </row>
    <row r="323" spans="10:11" ht="12.75">
      <c r="J323" t="s">
        <v>526</v>
      </c>
      <c r="K323" t="s">
        <v>251</v>
      </c>
    </row>
    <row r="324" spans="10:11" ht="12.75">
      <c r="J324" t="s">
        <v>410</v>
      </c>
      <c r="K324" t="s">
        <v>251</v>
      </c>
    </row>
    <row r="325" spans="10:11" ht="12.75">
      <c r="J325" t="s">
        <v>527</v>
      </c>
      <c r="K325" t="s">
        <v>251</v>
      </c>
    </row>
    <row r="326" spans="10:11" ht="12.75">
      <c r="J326" t="s">
        <v>528</v>
      </c>
      <c r="K326" t="s">
        <v>251</v>
      </c>
    </row>
    <row r="327" spans="10:11" ht="12.75">
      <c r="J327" t="s">
        <v>529</v>
      </c>
      <c r="K327" t="s">
        <v>251</v>
      </c>
    </row>
    <row r="328" spans="10:11" ht="12.75">
      <c r="J328" t="s">
        <v>530</v>
      </c>
      <c r="K328" t="s">
        <v>251</v>
      </c>
    </row>
    <row r="329" spans="10:11" ht="12.75">
      <c r="J329" t="s">
        <v>531</v>
      </c>
      <c r="K329" t="s">
        <v>251</v>
      </c>
    </row>
    <row r="330" spans="10:11" ht="12.75">
      <c r="J330" t="s">
        <v>318</v>
      </c>
      <c r="K330" t="s">
        <v>251</v>
      </c>
    </row>
    <row r="331" spans="10:11" ht="12.75">
      <c r="J331" t="s">
        <v>532</v>
      </c>
      <c r="K331" t="s">
        <v>251</v>
      </c>
    </row>
    <row r="332" spans="10:11" ht="12.75">
      <c r="K332" t="s">
        <v>251</v>
      </c>
    </row>
    <row r="333" spans="10:11" ht="12.75">
      <c r="J333" t="s">
        <v>507</v>
      </c>
      <c r="K333" t="s">
        <v>251</v>
      </c>
    </row>
    <row r="334" spans="10:11" ht="12.75">
      <c r="J334" t="s">
        <v>337</v>
      </c>
      <c r="K334" t="s">
        <v>251</v>
      </c>
    </row>
    <row r="335" spans="10:11" ht="12.75">
      <c r="J335" t="s">
        <v>533</v>
      </c>
      <c r="K335" t="s">
        <v>251</v>
      </c>
    </row>
    <row r="336" spans="10:11" ht="12.75">
      <c r="J336" t="s">
        <v>534</v>
      </c>
      <c r="K336" t="s">
        <v>251</v>
      </c>
    </row>
    <row r="337" spans="10:11" ht="12.75">
      <c r="J337" t="s">
        <v>535</v>
      </c>
      <c r="K337" t="s">
        <v>251</v>
      </c>
    </row>
    <row r="338" spans="10:11" ht="12.75">
      <c r="J338" t="s">
        <v>536</v>
      </c>
      <c r="K338" t="s">
        <v>251</v>
      </c>
    </row>
    <row r="339" spans="10:11" ht="12.75">
      <c r="J339" t="s">
        <v>537</v>
      </c>
      <c r="K339" t="s">
        <v>251</v>
      </c>
    </row>
    <row r="340" spans="10:11" ht="12.75">
      <c r="J340" t="s">
        <v>538</v>
      </c>
      <c r="K340" t="s">
        <v>251</v>
      </c>
    </row>
    <row r="341" spans="10:11" ht="12.75">
      <c r="J341" t="s">
        <v>539</v>
      </c>
      <c r="K341" t="s">
        <v>251</v>
      </c>
    </row>
    <row r="342" spans="10:11" ht="12.75">
      <c r="J342" t="s">
        <v>540</v>
      </c>
      <c r="K342" t="s">
        <v>251</v>
      </c>
    </row>
    <row r="343" spans="10:11" ht="12.75">
      <c r="J343" t="s">
        <v>541</v>
      </c>
      <c r="K343" t="s">
        <v>251</v>
      </c>
    </row>
    <row r="344" spans="10:11" ht="12.75">
      <c r="J344" t="s">
        <v>448</v>
      </c>
      <c r="K344" t="s">
        <v>251</v>
      </c>
    </row>
    <row r="345" spans="10:11" ht="12.75">
      <c r="J345" t="s">
        <v>542</v>
      </c>
      <c r="K345" t="s">
        <v>251</v>
      </c>
    </row>
    <row r="346" spans="10:11" ht="12.75">
      <c r="J346" t="s">
        <v>361</v>
      </c>
      <c r="K346" t="s">
        <v>251</v>
      </c>
    </row>
    <row r="347" spans="10:11" ht="12.75">
      <c r="J347" t="s">
        <v>526</v>
      </c>
      <c r="K347" t="s">
        <v>251</v>
      </c>
    </row>
    <row r="348" spans="10:11" ht="12.75">
      <c r="J348" t="s">
        <v>515</v>
      </c>
      <c r="K348" t="s">
        <v>251</v>
      </c>
    </row>
    <row r="349" spans="10:11" ht="12.75">
      <c r="J349" t="s">
        <v>543</v>
      </c>
      <c r="K349" t="s">
        <v>251</v>
      </c>
    </row>
    <row r="350" spans="10:11" ht="12.75">
      <c r="J350" t="s">
        <v>544</v>
      </c>
      <c r="K350" t="s">
        <v>251</v>
      </c>
    </row>
    <row r="351" spans="10:11" ht="12.75">
      <c r="J351" t="s">
        <v>545</v>
      </c>
      <c r="K351" t="s">
        <v>251</v>
      </c>
    </row>
    <row r="352" spans="10:11" ht="12.75">
      <c r="J352" t="s">
        <v>546</v>
      </c>
      <c r="K352" t="s">
        <v>251</v>
      </c>
    </row>
    <row r="353" spans="10:11" ht="12.75">
      <c r="J353" t="s">
        <v>526</v>
      </c>
      <c r="K353" t="s">
        <v>251</v>
      </c>
    </row>
    <row r="354" spans="10:11" ht="12.75">
      <c r="J354" t="s">
        <v>306</v>
      </c>
      <c r="K354" t="s">
        <v>251</v>
      </c>
    </row>
    <row r="355" spans="10:11" ht="12.75">
      <c r="J355" t="s">
        <v>547</v>
      </c>
      <c r="K355" t="s">
        <v>251</v>
      </c>
    </row>
    <row r="356" spans="10:11" ht="12.75">
      <c r="J356" t="s">
        <v>514</v>
      </c>
      <c r="K356" t="s">
        <v>251</v>
      </c>
    </row>
    <row r="357" spans="10:11" ht="12.75">
      <c r="J357" t="s">
        <v>548</v>
      </c>
      <c r="K357" t="s">
        <v>251</v>
      </c>
    </row>
    <row r="358" spans="10:11" ht="12.75">
      <c r="J358" t="s">
        <v>526</v>
      </c>
      <c r="K358" t="s">
        <v>251</v>
      </c>
    </row>
    <row r="359" spans="10:11" ht="12.75">
      <c r="J359" t="s">
        <v>549</v>
      </c>
      <c r="K359" t="s">
        <v>251</v>
      </c>
    </row>
    <row r="360" spans="10:11" ht="12.75">
      <c r="J360" t="s">
        <v>550</v>
      </c>
      <c r="K360" t="s">
        <v>251</v>
      </c>
    </row>
    <row r="361" spans="10:11" ht="12.75">
      <c r="J361" t="s">
        <v>514</v>
      </c>
      <c r="K361" t="s">
        <v>251</v>
      </c>
    </row>
    <row r="362" spans="10:11" ht="12.75">
      <c r="J362" t="s">
        <v>551</v>
      </c>
      <c r="K362" t="s">
        <v>251</v>
      </c>
    </row>
    <row r="363" spans="10:11" ht="12.75">
      <c r="J363" t="s">
        <v>138</v>
      </c>
      <c r="K363">
        <v>59</v>
      </c>
    </row>
    <row r="364" spans="10:11" ht="12.75">
      <c r="J364" t="s">
        <v>552</v>
      </c>
      <c r="K364" t="s">
        <v>252</v>
      </c>
    </row>
    <row r="365" spans="10:11" ht="12.75">
      <c r="J365" t="s">
        <v>553</v>
      </c>
      <c r="K365" t="s">
        <v>252</v>
      </c>
    </row>
    <row r="366" spans="10:11" ht="12.75">
      <c r="J366" t="s">
        <v>554</v>
      </c>
      <c r="K366" t="s">
        <v>252</v>
      </c>
    </row>
    <row r="367" spans="10:11" ht="12.75">
      <c r="J367" t="s">
        <v>555</v>
      </c>
      <c r="K367" t="s">
        <v>252</v>
      </c>
    </row>
    <row r="368" spans="10:11" ht="12.75">
      <c r="J368" t="s">
        <v>556</v>
      </c>
      <c r="K368" t="s">
        <v>252</v>
      </c>
    </row>
    <row r="369" spans="10:11" ht="12.75">
      <c r="J369" t="s">
        <v>309</v>
      </c>
      <c r="K369" t="s">
        <v>252</v>
      </c>
    </row>
    <row r="370" spans="10:11" ht="12.75">
      <c r="J370" t="s">
        <v>557</v>
      </c>
      <c r="K370" t="s">
        <v>252</v>
      </c>
    </row>
    <row r="371" spans="10:11" ht="12.75">
      <c r="J371" t="s">
        <v>558</v>
      </c>
      <c r="K371" t="s">
        <v>252</v>
      </c>
    </row>
    <row r="372" spans="10:11" ht="12.75">
      <c r="J372" t="s">
        <v>559</v>
      </c>
      <c r="K372" t="s">
        <v>252</v>
      </c>
    </row>
    <row r="373" spans="10:11" ht="12.75">
      <c r="J373" t="s">
        <v>560</v>
      </c>
      <c r="K373" t="s">
        <v>252</v>
      </c>
    </row>
    <row r="374" spans="10:11" ht="12.75">
      <c r="J374" t="s">
        <v>514</v>
      </c>
      <c r="K374" t="s">
        <v>252</v>
      </c>
    </row>
    <row r="375" spans="10:11" ht="12.75">
      <c r="J375" t="s">
        <v>561</v>
      </c>
      <c r="K375" t="s">
        <v>252</v>
      </c>
    </row>
    <row r="376" spans="10:11" ht="12.75">
      <c r="J376" t="s">
        <v>253</v>
      </c>
      <c r="K376">
        <v>12</v>
      </c>
    </row>
    <row r="377" spans="10:11" ht="12.75">
      <c r="J377" t="s">
        <v>562</v>
      </c>
      <c r="K377" t="s">
        <v>80</v>
      </c>
    </row>
    <row r="378" spans="10:11" ht="12.75">
      <c r="J378" t="s">
        <v>563</v>
      </c>
      <c r="K378" t="s">
        <v>80</v>
      </c>
    </row>
    <row r="379" spans="10:11" ht="12.75">
      <c r="J379" t="s">
        <v>564</v>
      </c>
      <c r="K379" t="s">
        <v>80</v>
      </c>
    </row>
    <row r="380" spans="10:11" ht="12.75">
      <c r="J380" t="s">
        <v>565</v>
      </c>
      <c r="K380" t="s">
        <v>80</v>
      </c>
    </row>
    <row r="381" spans="10:11" ht="12.75">
      <c r="J381" t="s">
        <v>139</v>
      </c>
      <c r="K381">
        <v>4</v>
      </c>
    </row>
    <row r="382" spans="10:11" ht="12.75">
      <c r="J382" t="s">
        <v>566</v>
      </c>
      <c r="K382" t="s">
        <v>258</v>
      </c>
    </row>
    <row r="383" spans="10:11" ht="12.75">
      <c r="J383" t="s">
        <v>567</v>
      </c>
      <c r="K383" t="s">
        <v>258</v>
      </c>
    </row>
    <row r="384" spans="10:11" ht="12.75">
      <c r="J384" t="s">
        <v>437</v>
      </c>
      <c r="K384" t="s">
        <v>258</v>
      </c>
    </row>
    <row r="385" spans="10:11" ht="12.75">
      <c r="J385" t="s">
        <v>140</v>
      </c>
      <c r="K385">
        <v>3</v>
      </c>
    </row>
    <row r="386" spans="10:11" ht="12.75">
      <c r="J386" t="s">
        <v>568</v>
      </c>
      <c r="K386" t="s">
        <v>81</v>
      </c>
    </row>
    <row r="387" spans="10:11" ht="12.75">
      <c r="J387" t="s">
        <v>494</v>
      </c>
      <c r="K387" t="s">
        <v>81</v>
      </c>
    </row>
    <row r="388" spans="10:11" ht="12.75">
      <c r="J388" t="s">
        <v>141</v>
      </c>
      <c r="K388">
        <v>2</v>
      </c>
    </row>
    <row r="389" spans="10:11" ht="12.75">
      <c r="J389" t="s">
        <v>569</v>
      </c>
      <c r="K389" t="s">
        <v>265</v>
      </c>
    </row>
    <row r="390" spans="10:11" ht="12.75">
      <c r="J390" t="s">
        <v>570</v>
      </c>
      <c r="K390" t="s">
        <v>265</v>
      </c>
    </row>
    <row r="391" spans="10:11" ht="12.75">
      <c r="J391" t="s">
        <v>571</v>
      </c>
      <c r="K391" t="s">
        <v>265</v>
      </c>
    </row>
    <row r="392" spans="10:11" ht="12.75">
      <c r="J392" t="s">
        <v>456</v>
      </c>
      <c r="K392" t="s">
        <v>265</v>
      </c>
    </row>
    <row r="393" spans="10:11" ht="12.75">
      <c r="J393" t="s">
        <v>572</v>
      </c>
      <c r="K393" t="s">
        <v>265</v>
      </c>
    </row>
    <row r="394" spans="10:11" ht="12.75">
      <c r="J394" t="s">
        <v>291</v>
      </c>
      <c r="K394" t="s">
        <v>265</v>
      </c>
    </row>
    <row r="395" spans="10:11" ht="12.75">
      <c r="J395" t="s">
        <v>573</v>
      </c>
      <c r="K395" t="s">
        <v>265</v>
      </c>
    </row>
    <row r="396" spans="10:11" ht="12.75">
      <c r="J396" t="s">
        <v>472</v>
      </c>
      <c r="K396" t="s">
        <v>265</v>
      </c>
    </row>
    <row r="397" spans="10:11" ht="12.75">
      <c r="J397" t="s">
        <v>142</v>
      </c>
      <c r="K397">
        <v>8</v>
      </c>
    </row>
    <row r="398" spans="10:11" ht="12.75">
      <c r="J398" t="s">
        <v>574</v>
      </c>
      <c r="K398" t="s">
        <v>266</v>
      </c>
    </row>
    <row r="399" spans="10:11" ht="12.75">
      <c r="J399" t="s">
        <v>438</v>
      </c>
      <c r="K399" t="s">
        <v>266</v>
      </c>
    </row>
    <row r="400" spans="10:11" ht="12.75">
      <c r="J400" t="s">
        <v>267</v>
      </c>
      <c r="K400">
        <v>2</v>
      </c>
    </row>
    <row r="401" spans="10:11" ht="12.75">
      <c r="J401" t="s">
        <v>384</v>
      </c>
      <c r="K401" t="s">
        <v>82</v>
      </c>
    </row>
    <row r="402" spans="10:11" ht="12.75">
      <c r="J402" t="s">
        <v>575</v>
      </c>
      <c r="K402" t="s">
        <v>82</v>
      </c>
    </row>
    <row r="403" spans="10:11" ht="12.75">
      <c r="J403" t="s">
        <v>576</v>
      </c>
      <c r="K403" t="s">
        <v>82</v>
      </c>
    </row>
    <row r="404" spans="10:11" ht="12.75">
      <c r="J404" t="s">
        <v>469</v>
      </c>
      <c r="K404" t="s">
        <v>82</v>
      </c>
    </row>
    <row r="405" spans="10:11" ht="12.75">
      <c r="J405" t="s">
        <v>577</v>
      </c>
      <c r="K405" t="s">
        <v>82</v>
      </c>
    </row>
    <row r="406" spans="10:11" ht="12.75">
      <c r="J406" t="s">
        <v>578</v>
      </c>
      <c r="K406" t="s">
        <v>82</v>
      </c>
    </row>
    <row r="407" spans="10:11" ht="12.75">
      <c r="J407" t="s">
        <v>579</v>
      </c>
      <c r="K407" t="s">
        <v>82</v>
      </c>
    </row>
    <row r="408" spans="10:11" ht="12.75">
      <c r="J408" t="s">
        <v>456</v>
      </c>
      <c r="K408" t="s">
        <v>82</v>
      </c>
    </row>
    <row r="409" spans="10:11" ht="12.75">
      <c r="J409" t="s">
        <v>580</v>
      </c>
      <c r="K409" t="s">
        <v>82</v>
      </c>
    </row>
    <row r="410" spans="10:11" ht="12.75">
      <c r="J410" t="s">
        <v>384</v>
      </c>
      <c r="K410" t="s">
        <v>82</v>
      </c>
    </row>
    <row r="411" spans="10:11" ht="12.75">
      <c r="J411" t="s">
        <v>581</v>
      </c>
      <c r="K411" t="s">
        <v>82</v>
      </c>
    </row>
    <row r="412" spans="10:11" ht="12.75">
      <c r="J412" t="s">
        <v>582</v>
      </c>
      <c r="K412" t="s">
        <v>82</v>
      </c>
    </row>
    <row r="413" spans="10:11" ht="12.75">
      <c r="J413" t="s">
        <v>583</v>
      </c>
      <c r="K413" t="s">
        <v>82</v>
      </c>
    </row>
    <row r="414" spans="10:11" ht="12.75">
      <c r="J414" t="s">
        <v>291</v>
      </c>
      <c r="K414" t="s">
        <v>82</v>
      </c>
    </row>
    <row r="415" spans="10:11" ht="12.75">
      <c r="J415" t="s">
        <v>309</v>
      </c>
      <c r="K415" t="s">
        <v>82</v>
      </c>
    </row>
    <row r="416" spans="10:11" ht="12.75">
      <c r="J416" t="s">
        <v>348</v>
      </c>
      <c r="K416" t="s">
        <v>82</v>
      </c>
    </row>
    <row r="417" spans="10:11" ht="12.75">
      <c r="J417" t="s">
        <v>584</v>
      </c>
      <c r="K417" t="s">
        <v>82</v>
      </c>
    </row>
    <row r="418" spans="10:11" ht="12.75">
      <c r="J418" t="s">
        <v>585</v>
      </c>
      <c r="K418" t="s">
        <v>82</v>
      </c>
    </row>
    <row r="419" spans="10:11" ht="12.75">
      <c r="J419" t="s">
        <v>417</v>
      </c>
      <c r="K419" t="s">
        <v>82</v>
      </c>
    </row>
    <row r="420" spans="10:11" ht="12.75">
      <c r="J420" t="s">
        <v>586</v>
      </c>
      <c r="K420" t="s">
        <v>82</v>
      </c>
    </row>
    <row r="421" spans="10:11" ht="12.75">
      <c r="J421" t="s">
        <v>309</v>
      </c>
      <c r="K421" t="s">
        <v>82</v>
      </c>
    </row>
    <row r="422" spans="10:11" ht="12.75">
      <c r="J422" t="s">
        <v>587</v>
      </c>
      <c r="K422" t="s">
        <v>82</v>
      </c>
    </row>
    <row r="423" spans="10:11" ht="12.75">
      <c r="J423" t="s">
        <v>588</v>
      </c>
      <c r="K423" t="s">
        <v>82</v>
      </c>
    </row>
    <row r="424" spans="10:11" ht="12.75">
      <c r="J424" t="s">
        <v>589</v>
      </c>
      <c r="K424" t="s">
        <v>82</v>
      </c>
    </row>
    <row r="425" spans="10:11" ht="12.75">
      <c r="J425" t="s">
        <v>590</v>
      </c>
      <c r="K425" t="s">
        <v>82</v>
      </c>
    </row>
    <row r="426" spans="10:11" ht="12.75">
      <c r="J426" t="s">
        <v>143</v>
      </c>
      <c r="K426">
        <v>25</v>
      </c>
    </row>
    <row r="427" spans="10:11" ht="12.75">
      <c r="J427" t="s">
        <v>591</v>
      </c>
      <c r="K427" t="s">
        <v>97</v>
      </c>
    </row>
    <row r="428" spans="10:11" ht="12.75">
      <c r="J428" t="s">
        <v>144</v>
      </c>
      <c r="K428">
        <v>1</v>
      </c>
    </row>
    <row r="429" spans="10:11" ht="12.75">
      <c r="J429" t="s">
        <v>592</v>
      </c>
      <c r="K429" t="s">
        <v>270</v>
      </c>
    </row>
    <row r="430" spans="10:11" ht="12.75">
      <c r="J430" t="s">
        <v>593</v>
      </c>
      <c r="K430" t="s">
        <v>270</v>
      </c>
    </row>
    <row r="431" spans="10:11" ht="12.75">
      <c r="J431" t="s">
        <v>594</v>
      </c>
      <c r="K431" t="s">
        <v>270</v>
      </c>
    </row>
    <row r="432" spans="10:11" ht="12.75">
      <c r="J432" t="s">
        <v>595</v>
      </c>
      <c r="K432" t="s">
        <v>270</v>
      </c>
    </row>
    <row r="433" spans="10:11" ht="12.75">
      <c r="J433" t="s">
        <v>348</v>
      </c>
      <c r="K433" t="s">
        <v>270</v>
      </c>
    </row>
    <row r="434" spans="10:11" ht="12.75">
      <c r="J434" t="s">
        <v>596</v>
      </c>
      <c r="K434" t="s">
        <v>270</v>
      </c>
    </row>
    <row r="435" spans="10:11" ht="12.75">
      <c r="J435" t="s">
        <v>597</v>
      </c>
      <c r="K435" t="s">
        <v>270</v>
      </c>
    </row>
    <row r="436" spans="10:11" ht="12.75">
      <c r="K436" t="s">
        <v>270</v>
      </c>
    </row>
    <row r="437" spans="10:11" ht="12.75">
      <c r="J437" t="s">
        <v>598</v>
      </c>
      <c r="K437" t="s">
        <v>270</v>
      </c>
    </row>
    <row r="438" spans="10:11" ht="12.75">
      <c r="J438" t="s">
        <v>145</v>
      </c>
      <c r="K438">
        <v>9</v>
      </c>
    </row>
    <row r="439" spans="10:11" ht="12.75">
      <c r="J439" t="s">
        <v>417</v>
      </c>
      <c r="K439" t="s">
        <v>599</v>
      </c>
    </row>
    <row r="440" spans="10:11" ht="12.75">
      <c r="J440" t="s">
        <v>600</v>
      </c>
      <c r="K440">
        <v>1</v>
      </c>
    </row>
    <row r="441" spans="10:11" ht="12.75">
      <c r="K441" t="s">
        <v>601</v>
      </c>
    </row>
    <row r="442" spans="10:11" ht="12.75">
      <c r="J442" t="s">
        <v>602</v>
      </c>
      <c r="K442">
        <v>1</v>
      </c>
    </row>
    <row r="443" spans="10:11" ht="12.75">
      <c r="J443" t="s">
        <v>499</v>
      </c>
      <c r="K443" t="s">
        <v>271</v>
      </c>
    </row>
    <row r="444" spans="10:11" ht="12.75">
      <c r="J444" t="s">
        <v>361</v>
      </c>
      <c r="K444" t="s">
        <v>271</v>
      </c>
    </row>
    <row r="445" spans="10:11" ht="12.75">
      <c r="J445" t="s">
        <v>603</v>
      </c>
      <c r="K445" t="s">
        <v>271</v>
      </c>
    </row>
    <row r="446" spans="10:11" ht="12.75">
      <c r="J446" t="s">
        <v>604</v>
      </c>
      <c r="K446" t="s">
        <v>271</v>
      </c>
    </row>
    <row r="447" spans="10:11" ht="12.75">
      <c r="J447" t="s">
        <v>605</v>
      </c>
      <c r="K447" t="s">
        <v>271</v>
      </c>
    </row>
    <row r="448" spans="10:11" ht="12.75">
      <c r="J448" t="s">
        <v>438</v>
      </c>
      <c r="K448" t="s">
        <v>271</v>
      </c>
    </row>
    <row r="449" spans="10:11" ht="12.75">
      <c r="J449" t="s">
        <v>526</v>
      </c>
      <c r="K449" t="s">
        <v>271</v>
      </c>
    </row>
    <row r="450" spans="10:11" ht="12.75">
      <c r="J450" t="s">
        <v>296</v>
      </c>
      <c r="K450" t="s">
        <v>271</v>
      </c>
    </row>
    <row r="451" spans="10:11" ht="12.75">
      <c r="J451" t="s">
        <v>606</v>
      </c>
      <c r="K451" t="s">
        <v>271</v>
      </c>
    </row>
    <row r="452" spans="10:11" ht="12.75">
      <c r="J452" t="s">
        <v>456</v>
      </c>
      <c r="K452" t="s">
        <v>271</v>
      </c>
    </row>
    <row r="453" spans="10:11" ht="12.75">
      <c r="J453" t="s">
        <v>607</v>
      </c>
      <c r="K453" t="s">
        <v>271</v>
      </c>
    </row>
    <row r="454" spans="10:11" ht="12.75">
      <c r="J454" t="s">
        <v>526</v>
      </c>
      <c r="K454" t="s">
        <v>271</v>
      </c>
    </row>
    <row r="455" spans="10:11" ht="12.75">
      <c r="J455" t="s">
        <v>608</v>
      </c>
      <c r="K455" t="s">
        <v>271</v>
      </c>
    </row>
    <row r="456" spans="10:11" ht="12.75">
      <c r="J456" t="s">
        <v>609</v>
      </c>
      <c r="K456" t="s">
        <v>271</v>
      </c>
    </row>
    <row r="457" spans="10:11" ht="12.75">
      <c r="J457" t="s">
        <v>610</v>
      </c>
      <c r="K457" t="s">
        <v>271</v>
      </c>
    </row>
    <row r="458" spans="10:11" ht="12.75">
      <c r="J458" t="s">
        <v>611</v>
      </c>
      <c r="K458" t="s">
        <v>271</v>
      </c>
    </row>
    <row r="459" spans="10:11" ht="12.75">
      <c r="J459" t="s">
        <v>456</v>
      </c>
      <c r="K459" t="s">
        <v>271</v>
      </c>
    </row>
    <row r="460" spans="10:11" ht="12.75">
      <c r="J460" t="s">
        <v>456</v>
      </c>
      <c r="K460" t="s">
        <v>271</v>
      </c>
    </row>
    <row r="461" spans="10:11" ht="12.75">
      <c r="K461" t="s">
        <v>271</v>
      </c>
    </row>
    <row r="462" spans="10:11" ht="12.75">
      <c r="J462" t="s">
        <v>526</v>
      </c>
      <c r="K462" t="s">
        <v>271</v>
      </c>
    </row>
    <row r="463" spans="10:11" ht="12.75">
      <c r="J463" t="s">
        <v>612</v>
      </c>
      <c r="K463" t="s">
        <v>271</v>
      </c>
    </row>
    <row r="464" spans="10:11" ht="12.75">
      <c r="J464" t="s">
        <v>146</v>
      </c>
      <c r="K464">
        <v>21</v>
      </c>
    </row>
    <row r="465" spans="10:11" ht="12.75">
      <c r="J465" t="s">
        <v>613</v>
      </c>
      <c r="K465" t="s">
        <v>83</v>
      </c>
    </row>
    <row r="466" spans="10:11" ht="12.75">
      <c r="J466" t="s">
        <v>478</v>
      </c>
      <c r="K466" t="s">
        <v>83</v>
      </c>
    </row>
    <row r="467" spans="10:11" ht="12.75">
      <c r="J467" t="s">
        <v>614</v>
      </c>
      <c r="K467" t="s">
        <v>83</v>
      </c>
    </row>
    <row r="468" spans="10:11" ht="12.75">
      <c r="J468" t="s">
        <v>382</v>
      </c>
      <c r="K468" t="s">
        <v>83</v>
      </c>
    </row>
    <row r="469" spans="10:11" ht="12.75">
      <c r="J469" t="s">
        <v>615</v>
      </c>
      <c r="K469" t="s">
        <v>83</v>
      </c>
    </row>
    <row r="470" spans="10:11" ht="12.75">
      <c r="J470" t="s">
        <v>571</v>
      </c>
      <c r="K470" t="s">
        <v>83</v>
      </c>
    </row>
    <row r="471" spans="10:11" ht="12.75">
      <c r="J471" t="s">
        <v>537</v>
      </c>
      <c r="K471" t="s">
        <v>83</v>
      </c>
    </row>
    <row r="472" spans="10:11" ht="12.75">
      <c r="J472" t="s">
        <v>616</v>
      </c>
      <c r="K472" t="s">
        <v>83</v>
      </c>
    </row>
    <row r="473" spans="10:11" ht="12.75">
      <c r="J473" t="s">
        <v>617</v>
      </c>
      <c r="K473" t="s">
        <v>83</v>
      </c>
    </row>
    <row r="474" spans="10:11" ht="12.75">
      <c r="J474" t="s">
        <v>618</v>
      </c>
      <c r="K474" t="s">
        <v>83</v>
      </c>
    </row>
    <row r="475" spans="10:11" ht="12.75">
      <c r="J475" t="s">
        <v>619</v>
      </c>
      <c r="K475" t="s">
        <v>83</v>
      </c>
    </row>
    <row r="476" spans="10:11" ht="12.75">
      <c r="J476" t="s">
        <v>620</v>
      </c>
      <c r="K476" t="s">
        <v>83</v>
      </c>
    </row>
    <row r="477" spans="10:11" ht="12.75">
      <c r="J477" t="s">
        <v>621</v>
      </c>
      <c r="K477" t="s">
        <v>83</v>
      </c>
    </row>
    <row r="478" spans="10:11" ht="12.75">
      <c r="J478" t="s">
        <v>369</v>
      </c>
      <c r="K478" t="s">
        <v>83</v>
      </c>
    </row>
    <row r="479" spans="10:11" ht="12.75">
      <c r="J479" t="s">
        <v>622</v>
      </c>
      <c r="K479" t="s">
        <v>83</v>
      </c>
    </row>
    <row r="480" spans="10:11" ht="12.75">
      <c r="J480" t="s">
        <v>623</v>
      </c>
      <c r="K480" t="s">
        <v>83</v>
      </c>
    </row>
    <row r="481" spans="10:11" ht="12.75">
      <c r="J481" t="s">
        <v>591</v>
      </c>
      <c r="K481" t="s">
        <v>83</v>
      </c>
    </row>
    <row r="482" spans="10:11" ht="12.75">
      <c r="J482" t="s">
        <v>624</v>
      </c>
      <c r="K482" t="s">
        <v>83</v>
      </c>
    </row>
    <row r="483" spans="10:11" ht="12.75">
      <c r="J483" t="s">
        <v>625</v>
      </c>
      <c r="K483" t="s">
        <v>83</v>
      </c>
    </row>
    <row r="484" spans="10:11" ht="12.75">
      <c r="J484" t="s">
        <v>626</v>
      </c>
      <c r="K484" t="s">
        <v>83</v>
      </c>
    </row>
    <row r="485" spans="10:11" ht="12.75">
      <c r="J485" t="s">
        <v>627</v>
      </c>
      <c r="K485" t="s">
        <v>83</v>
      </c>
    </row>
    <row r="486" spans="10:11" ht="12.75">
      <c r="J486" t="s">
        <v>628</v>
      </c>
      <c r="K486" t="s">
        <v>83</v>
      </c>
    </row>
    <row r="487" spans="10:11" ht="12.75">
      <c r="J487" t="s">
        <v>147</v>
      </c>
      <c r="K487">
        <v>22</v>
      </c>
    </row>
    <row r="488" spans="10:11" ht="12.75">
      <c r="J488" t="s">
        <v>629</v>
      </c>
      <c r="K488" t="s">
        <v>272</v>
      </c>
    </row>
    <row r="489" spans="10:11" ht="12.75">
      <c r="J489" t="s">
        <v>630</v>
      </c>
      <c r="K489" t="s">
        <v>272</v>
      </c>
    </row>
    <row r="490" spans="10:11" ht="12.75">
      <c r="J490" t="s">
        <v>321</v>
      </c>
      <c r="K490" t="s">
        <v>272</v>
      </c>
    </row>
    <row r="491" spans="10:11" ht="12.75">
      <c r="J491" t="s">
        <v>348</v>
      </c>
      <c r="K491" t="s">
        <v>272</v>
      </c>
    </row>
    <row r="492" spans="10:11" ht="12.75">
      <c r="J492" t="s">
        <v>478</v>
      </c>
      <c r="K492" t="s">
        <v>272</v>
      </c>
    </row>
    <row r="493" spans="10:11" ht="12.75">
      <c r="J493" t="s">
        <v>325</v>
      </c>
      <c r="K493" t="s">
        <v>272</v>
      </c>
    </row>
    <row r="494" spans="10:11" ht="12.75">
      <c r="J494" t="s">
        <v>148</v>
      </c>
      <c r="K494">
        <v>6</v>
      </c>
    </row>
    <row r="495" spans="10:11" ht="12.75">
      <c r="J495" t="s">
        <v>486</v>
      </c>
      <c r="K495" t="s">
        <v>631</v>
      </c>
    </row>
    <row r="496" spans="10:11" ht="12.75">
      <c r="J496" t="s">
        <v>632</v>
      </c>
      <c r="K496">
        <v>1</v>
      </c>
    </row>
    <row r="497" spans="10:11" ht="12.75">
      <c r="J497" t="s">
        <v>633</v>
      </c>
      <c r="K497" t="s">
        <v>102</v>
      </c>
    </row>
    <row r="498" spans="10:11" ht="12.75">
      <c r="J498" t="s">
        <v>634</v>
      </c>
      <c r="K498" t="s">
        <v>102</v>
      </c>
    </row>
    <row r="499" spans="10:11" ht="12.75">
      <c r="J499" t="s">
        <v>635</v>
      </c>
      <c r="K499" t="s">
        <v>102</v>
      </c>
    </row>
    <row r="500" spans="10:11" ht="12.75">
      <c r="J500" t="s">
        <v>636</v>
      </c>
      <c r="K500" t="s">
        <v>102</v>
      </c>
    </row>
    <row r="501" spans="10:11" ht="12.75">
      <c r="J501" t="s">
        <v>637</v>
      </c>
      <c r="K501" t="s">
        <v>102</v>
      </c>
    </row>
    <row r="502" spans="10:11" ht="12.75">
      <c r="J502" t="s">
        <v>273</v>
      </c>
      <c r="K502">
        <v>5</v>
      </c>
    </row>
    <row r="503" spans="10:11" ht="12.75">
      <c r="J503" t="s">
        <v>403</v>
      </c>
      <c r="K503" t="s">
        <v>95</v>
      </c>
    </row>
    <row r="504" spans="10:11" ht="12.75">
      <c r="J504" t="s">
        <v>149</v>
      </c>
      <c r="K504">
        <v>1</v>
      </c>
    </row>
    <row r="505" spans="10:11" ht="12.75">
      <c r="J505" t="s">
        <v>481</v>
      </c>
      <c r="K505" t="s">
        <v>278</v>
      </c>
    </row>
    <row r="506" spans="10:11" ht="12.75">
      <c r="J506" t="s">
        <v>638</v>
      </c>
      <c r="K506" t="s">
        <v>278</v>
      </c>
    </row>
    <row r="507" spans="10:11" ht="12.75">
      <c r="J507" t="s">
        <v>325</v>
      </c>
      <c r="K507" t="s">
        <v>278</v>
      </c>
    </row>
    <row r="508" spans="10:11" ht="12.75">
      <c r="J508" t="s">
        <v>618</v>
      </c>
      <c r="K508" t="s">
        <v>278</v>
      </c>
    </row>
    <row r="509" spans="10:11" ht="12.75">
      <c r="J509" t="s">
        <v>486</v>
      </c>
      <c r="K509" t="s">
        <v>278</v>
      </c>
    </row>
    <row r="510" spans="10:11" ht="12.75">
      <c r="J510" t="s">
        <v>639</v>
      </c>
      <c r="K510" t="s">
        <v>278</v>
      </c>
    </row>
    <row r="511" spans="10:11" ht="12.75">
      <c r="J511" t="s">
        <v>640</v>
      </c>
      <c r="K511" t="s">
        <v>278</v>
      </c>
    </row>
    <row r="512" spans="10:11" ht="12.75">
      <c r="J512" t="s">
        <v>150</v>
      </c>
      <c r="K512">
        <v>7</v>
      </c>
    </row>
    <row r="513" spans="10:11" ht="12.75">
      <c r="J513" t="s">
        <v>374</v>
      </c>
      <c r="K513" t="s">
        <v>279</v>
      </c>
    </row>
    <row r="514" spans="10:11" ht="12.75">
      <c r="J514" t="s">
        <v>641</v>
      </c>
      <c r="K514" t="s">
        <v>279</v>
      </c>
    </row>
    <row r="515" spans="10:11" ht="12.75">
      <c r="J515" t="s">
        <v>312</v>
      </c>
      <c r="K515" t="s">
        <v>279</v>
      </c>
    </row>
    <row r="516" spans="10:11" ht="12.75">
      <c r="J516" t="s">
        <v>642</v>
      </c>
      <c r="K516" t="s">
        <v>279</v>
      </c>
    </row>
    <row r="517" spans="10:11" ht="12.75">
      <c r="J517" t="s">
        <v>448</v>
      </c>
      <c r="K517" t="s">
        <v>279</v>
      </c>
    </row>
    <row r="518" spans="10:11" ht="12.75">
      <c r="J518" t="s">
        <v>643</v>
      </c>
      <c r="K518" t="s">
        <v>279</v>
      </c>
    </row>
    <row r="519" spans="10:11" ht="12.75">
      <c r="J519" t="s">
        <v>385</v>
      </c>
      <c r="K519" t="s">
        <v>279</v>
      </c>
    </row>
    <row r="520" spans="10:11" ht="12.75">
      <c r="J520" t="s">
        <v>644</v>
      </c>
      <c r="K520" t="s">
        <v>279</v>
      </c>
    </row>
    <row r="521" spans="10:11" ht="12.75">
      <c r="J521" t="s">
        <v>645</v>
      </c>
      <c r="K521" t="s">
        <v>279</v>
      </c>
    </row>
    <row r="522" spans="10:11" ht="12.75">
      <c r="J522" t="s">
        <v>646</v>
      </c>
      <c r="K522" t="s">
        <v>279</v>
      </c>
    </row>
    <row r="523" spans="10:11" ht="12.75">
      <c r="J523" t="s">
        <v>647</v>
      </c>
      <c r="K523" t="s">
        <v>279</v>
      </c>
    </row>
    <row r="524" spans="10:11" ht="12.75">
      <c r="J524" t="s">
        <v>648</v>
      </c>
      <c r="K524" t="s">
        <v>279</v>
      </c>
    </row>
    <row r="525" spans="10:11" ht="12.75">
      <c r="J525" t="s">
        <v>583</v>
      </c>
      <c r="K525" t="s">
        <v>279</v>
      </c>
    </row>
    <row r="526" spans="10:11" ht="12.75">
      <c r="J526" t="s">
        <v>456</v>
      </c>
      <c r="K526" t="s">
        <v>279</v>
      </c>
    </row>
    <row r="527" spans="10:11" ht="12.75">
      <c r="J527" t="s">
        <v>649</v>
      </c>
      <c r="K527" t="s">
        <v>279</v>
      </c>
    </row>
    <row r="528" spans="10:11" ht="12.75">
      <c r="J528" t="s">
        <v>404</v>
      </c>
      <c r="K528" t="s">
        <v>279</v>
      </c>
    </row>
    <row r="529" spans="10:11" ht="12.75">
      <c r="J529" t="s">
        <v>650</v>
      </c>
      <c r="K529" t="s">
        <v>279</v>
      </c>
    </row>
    <row r="530" spans="10:11" ht="12.75">
      <c r="J530" t="s">
        <v>651</v>
      </c>
      <c r="K530" t="s">
        <v>279</v>
      </c>
    </row>
    <row r="531" spans="10:11" ht="12.75">
      <c r="J531" t="s">
        <v>652</v>
      </c>
      <c r="K531" t="s">
        <v>279</v>
      </c>
    </row>
    <row r="532" spans="10:11" ht="12.75">
      <c r="J532" t="s">
        <v>653</v>
      </c>
      <c r="K532" t="s">
        <v>279</v>
      </c>
    </row>
    <row r="533" spans="10:11" ht="12.75">
      <c r="K533" t="s">
        <v>279</v>
      </c>
    </row>
    <row r="534" spans="10:11" ht="12.75">
      <c r="J534" t="s">
        <v>151</v>
      </c>
      <c r="K534">
        <v>21</v>
      </c>
    </row>
    <row r="535" spans="10:11" ht="12.75">
      <c r="J535" t="s">
        <v>654</v>
      </c>
      <c r="K535" t="s">
        <v>84</v>
      </c>
    </row>
    <row r="536" spans="10:11" ht="12.75">
      <c r="J536" t="s">
        <v>403</v>
      </c>
      <c r="K536" t="s">
        <v>84</v>
      </c>
    </row>
    <row r="537" spans="10:11" ht="12.75">
      <c r="J537" t="s">
        <v>655</v>
      </c>
      <c r="K537" t="s">
        <v>84</v>
      </c>
    </row>
    <row r="538" spans="10:11" ht="12.75">
      <c r="J538" t="s">
        <v>656</v>
      </c>
      <c r="K538" t="s">
        <v>84</v>
      </c>
    </row>
    <row r="539" spans="10:11" ht="12.75">
      <c r="J539" t="s">
        <v>657</v>
      </c>
      <c r="K539" t="s">
        <v>84</v>
      </c>
    </row>
    <row r="540" spans="10:11" ht="12.75">
      <c r="J540" t="s">
        <v>658</v>
      </c>
      <c r="K540" t="s">
        <v>84</v>
      </c>
    </row>
    <row r="541" spans="10:11" ht="12.75">
      <c r="J541" t="s">
        <v>659</v>
      </c>
      <c r="K541" t="s">
        <v>84</v>
      </c>
    </row>
    <row r="542" spans="10:11" ht="12.75">
      <c r="J542" t="s">
        <v>312</v>
      </c>
      <c r="K542" t="s">
        <v>84</v>
      </c>
    </row>
    <row r="543" spans="10:11" ht="12.75">
      <c r="J543" t="s">
        <v>660</v>
      </c>
      <c r="K543" t="s">
        <v>84</v>
      </c>
    </row>
    <row r="544" spans="10:11" ht="12.75">
      <c r="J544" t="s">
        <v>661</v>
      </c>
      <c r="K544" t="s">
        <v>84</v>
      </c>
    </row>
    <row r="545" spans="10:11" ht="12.75">
      <c r="J545" t="s">
        <v>609</v>
      </c>
      <c r="K545" t="s">
        <v>84</v>
      </c>
    </row>
    <row r="546" spans="10:11" ht="12.75">
      <c r="J546" t="s">
        <v>438</v>
      </c>
      <c r="K546" t="s">
        <v>84</v>
      </c>
    </row>
    <row r="547" spans="10:11" ht="12.75">
      <c r="J547" t="s">
        <v>584</v>
      </c>
      <c r="K547" t="s">
        <v>84</v>
      </c>
    </row>
    <row r="548" spans="10:11" ht="12.75">
      <c r="J548" t="s">
        <v>438</v>
      </c>
      <c r="K548" t="s">
        <v>84</v>
      </c>
    </row>
    <row r="549" spans="10:11" ht="12.75">
      <c r="J549" t="s">
        <v>662</v>
      </c>
      <c r="K549" t="s">
        <v>84</v>
      </c>
    </row>
    <row r="550" spans="10:11" ht="12.75">
      <c r="J550" t="s">
        <v>663</v>
      </c>
      <c r="K550" t="s">
        <v>84</v>
      </c>
    </row>
    <row r="551" spans="10:11" ht="12.75">
      <c r="J551" t="s">
        <v>517</v>
      </c>
      <c r="K551" t="s">
        <v>84</v>
      </c>
    </row>
    <row r="552" spans="10:11" ht="12.75">
      <c r="J552" t="s">
        <v>664</v>
      </c>
      <c r="K552" t="s">
        <v>84</v>
      </c>
    </row>
    <row r="553" spans="10:11" ht="12.75">
      <c r="J553" t="s">
        <v>397</v>
      </c>
      <c r="K553" t="s">
        <v>84</v>
      </c>
    </row>
    <row r="554" spans="10:11" ht="12.75">
      <c r="J554" t="s">
        <v>594</v>
      </c>
      <c r="K554" t="s">
        <v>84</v>
      </c>
    </row>
    <row r="555" spans="10:11" ht="12.75">
      <c r="J555" t="s">
        <v>665</v>
      </c>
      <c r="K555" t="s">
        <v>84</v>
      </c>
    </row>
    <row r="556" spans="10:11" ht="12.75">
      <c r="J556" t="s">
        <v>348</v>
      </c>
      <c r="K556" t="s">
        <v>84</v>
      </c>
    </row>
    <row r="557" spans="10:11" ht="12.75">
      <c r="J557" t="s">
        <v>666</v>
      </c>
      <c r="K557" t="s">
        <v>84</v>
      </c>
    </row>
    <row r="558" spans="10:11" ht="12.75">
      <c r="J558" t="s">
        <v>152</v>
      </c>
      <c r="K558">
        <v>23</v>
      </c>
    </row>
    <row r="559" spans="10:11" ht="12.75">
      <c r="J559" t="s">
        <v>667</v>
      </c>
      <c r="K559" t="s">
        <v>85</v>
      </c>
    </row>
    <row r="560" spans="10:11" ht="12.75">
      <c r="J560" t="s">
        <v>668</v>
      </c>
      <c r="K560" t="s">
        <v>85</v>
      </c>
    </row>
    <row r="561" spans="10:11" ht="12.75">
      <c r="J561" t="s">
        <v>669</v>
      </c>
      <c r="K561" t="s">
        <v>85</v>
      </c>
    </row>
    <row r="562" spans="10:11" ht="12.75">
      <c r="J562" t="s">
        <v>670</v>
      </c>
      <c r="K562" t="s">
        <v>85</v>
      </c>
    </row>
    <row r="563" spans="10:11" ht="12.75">
      <c r="J563" t="s">
        <v>671</v>
      </c>
      <c r="K563" t="s">
        <v>85</v>
      </c>
    </row>
    <row r="564" spans="10:11" ht="12.75">
      <c r="J564" t="s">
        <v>305</v>
      </c>
      <c r="K564" t="s">
        <v>85</v>
      </c>
    </row>
    <row r="565" spans="10:11" ht="12.75">
      <c r="K565" t="s">
        <v>85</v>
      </c>
    </row>
    <row r="566" spans="10:11" ht="12.75">
      <c r="J566" t="s">
        <v>672</v>
      </c>
      <c r="K566" t="s">
        <v>85</v>
      </c>
    </row>
    <row r="567" spans="10:11" ht="12.75">
      <c r="J567" t="s">
        <v>673</v>
      </c>
      <c r="K567" t="s">
        <v>85</v>
      </c>
    </row>
    <row r="568" spans="10:11" ht="12.75">
      <c r="J568" t="s">
        <v>674</v>
      </c>
      <c r="K568" t="s">
        <v>85</v>
      </c>
    </row>
    <row r="569" spans="10:11" ht="12.75">
      <c r="J569" t="s">
        <v>675</v>
      </c>
      <c r="K569" t="s">
        <v>85</v>
      </c>
    </row>
    <row r="570" spans="10:11" ht="12.75">
      <c r="J570" t="s">
        <v>301</v>
      </c>
      <c r="K570" t="s">
        <v>85</v>
      </c>
    </row>
    <row r="571" spans="10:11" ht="12.75">
      <c r="J571" t="s">
        <v>153</v>
      </c>
      <c r="K571">
        <v>12</v>
      </c>
    </row>
    <row r="572" spans="10:11" ht="12.75">
      <c r="J572" t="s">
        <v>427</v>
      </c>
      <c r="K572" t="s">
        <v>284</v>
      </c>
    </row>
    <row r="573" spans="10:11" ht="12.75">
      <c r="J573" t="s">
        <v>676</v>
      </c>
      <c r="K573" t="s">
        <v>284</v>
      </c>
    </row>
    <row r="574" spans="10:11" ht="12.75">
      <c r="J574" t="s">
        <v>677</v>
      </c>
      <c r="K574" t="s">
        <v>284</v>
      </c>
    </row>
    <row r="575" spans="10:11" ht="12.75">
      <c r="J575" t="s">
        <v>678</v>
      </c>
      <c r="K575" t="s">
        <v>284</v>
      </c>
    </row>
    <row r="576" spans="10:11" ht="12.75">
      <c r="J576" t="s">
        <v>154</v>
      </c>
      <c r="K576">
        <v>4</v>
      </c>
    </row>
    <row r="577" spans="10:11" ht="12.75">
      <c r="K577" t="s">
        <v>92</v>
      </c>
    </row>
    <row r="578" spans="10:11" ht="12.75">
      <c r="J578" t="s">
        <v>359</v>
      </c>
      <c r="K578" t="s">
        <v>92</v>
      </c>
    </row>
    <row r="579" spans="10:11" ht="12.75">
      <c r="J579" t="s">
        <v>679</v>
      </c>
      <c r="K579" t="s">
        <v>92</v>
      </c>
    </row>
    <row r="580" spans="10:11" ht="12.75">
      <c r="J580" t="s">
        <v>680</v>
      </c>
      <c r="K580" t="s">
        <v>92</v>
      </c>
    </row>
    <row r="581" spans="10:11" ht="12.75">
      <c r="J581" t="s">
        <v>309</v>
      </c>
      <c r="K581" t="s">
        <v>92</v>
      </c>
    </row>
    <row r="582" spans="10:11" ht="12.75">
      <c r="J582" t="s">
        <v>681</v>
      </c>
      <c r="K582" t="s">
        <v>92</v>
      </c>
    </row>
    <row r="583" spans="10:11" ht="12.75">
      <c r="J583" t="s">
        <v>411</v>
      </c>
      <c r="K583" t="s">
        <v>92</v>
      </c>
    </row>
    <row r="584" spans="10:11" ht="12.75">
      <c r="J584" t="s">
        <v>682</v>
      </c>
      <c r="K584" t="s">
        <v>92</v>
      </c>
    </row>
    <row r="585" spans="10:11" ht="12.75">
      <c r="J585" t="s">
        <v>683</v>
      </c>
      <c r="K585" t="s">
        <v>92</v>
      </c>
    </row>
    <row r="586" spans="10:11" ht="12.75">
      <c r="J586" t="s">
        <v>684</v>
      </c>
      <c r="K586" t="s">
        <v>92</v>
      </c>
    </row>
    <row r="587" spans="10:11" ht="12.75">
      <c r="J587" t="s">
        <v>155</v>
      </c>
      <c r="K587">
        <v>10</v>
      </c>
    </row>
    <row r="588" spans="10:11" ht="12.75">
      <c r="J588" t="s">
        <v>685</v>
      </c>
      <c r="K588" t="s">
        <v>285</v>
      </c>
    </row>
    <row r="589" spans="10:11" ht="12.75">
      <c r="J589" t="s">
        <v>348</v>
      </c>
      <c r="K589" t="s">
        <v>285</v>
      </c>
    </row>
    <row r="590" spans="10:11" ht="12.75">
      <c r="J590" t="s">
        <v>686</v>
      </c>
      <c r="K590" t="s">
        <v>285</v>
      </c>
    </row>
    <row r="591" spans="10:11" ht="12.75">
      <c r="J591" t="s">
        <v>687</v>
      </c>
      <c r="K591" t="s">
        <v>285</v>
      </c>
    </row>
    <row r="592" spans="10:11" ht="12.75">
      <c r="J592" t="s">
        <v>558</v>
      </c>
      <c r="K592" t="s">
        <v>285</v>
      </c>
    </row>
    <row r="593" spans="10:11" ht="12.75">
      <c r="J593" t="s">
        <v>688</v>
      </c>
      <c r="K593" t="s">
        <v>285</v>
      </c>
    </row>
    <row r="594" spans="10:11" ht="12.75">
      <c r="J594" t="s">
        <v>689</v>
      </c>
      <c r="K594" t="s">
        <v>285</v>
      </c>
    </row>
    <row r="595" spans="10:11" ht="12.75">
      <c r="J595" t="s">
        <v>618</v>
      </c>
      <c r="K595" t="s">
        <v>285</v>
      </c>
    </row>
    <row r="596" spans="10:11" ht="12.75">
      <c r="J596" t="s">
        <v>373</v>
      </c>
      <c r="K596" t="s">
        <v>285</v>
      </c>
    </row>
    <row r="597" spans="10:11" ht="12.75">
      <c r="J597" t="s">
        <v>690</v>
      </c>
      <c r="K597" t="s">
        <v>285</v>
      </c>
    </row>
    <row r="598" spans="10:11" ht="12.75">
      <c r="J598" t="s">
        <v>691</v>
      </c>
      <c r="K598" t="s">
        <v>285</v>
      </c>
    </row>
    <row r="599" spans="10:11" ht="12.75">
      <c r="J599" t="s">
        <v>563</v>
      </c>
      <c r="K599" t="s">
        <v>285</v>
      </c>
    </row>
    <row r="600" spans="10:11" ht="12.75">
      <c r="K600" t="s">
        <v>285</v>
      </c>
    </row>
    <row r="601" spans="10:11" ht="12.75">
      <c r="J601" t="s">
        <v>663</v>
      </c>
      <c r="K601" t="s">
        <v>285</v>
      </c>
    </row>
    <row r="602" spans="10:11" ht="12.75">
      <c r="J602" t="s">
        <v>692</v>
      </c>
      <c r="K602" t="s">
        <v>285</v>
      </c>
    </row>
    <row r="603" spans="10:11" ht="12.75">
      <c r="J603" t="s">
        <v>693</v>
      </c>
      <c r="K603" t="s">
        <v>285</v>
      </c>
    </row>
    <row r="604" spans="10:11" ht="12.75">
      <c r="K604" t="s">
        <v>285</v>
      </c>
    </row>
    <row r="605" spans="10:11" ht="12.75">
      <c r="J605" t="s">
        <v>478</v>
      </c>
      <c r="K605" t="s">
        <v>285</v>
      </c>
    </row>
    <row r="606" spans="10:11" ht="12.75">
      <c r="J606" t="s">
        <v>694</v>
      </c>
      <c r="K606" t="s">
        <v>285</v>
      </c>
    </row>
    <row r="607" spans="10:11" ht="12.75">
      <c r="J607" t="s">
        <v>515</v>
      </c>
      <c r="K607" t="s">
        <v>285</v>
      </c>
    </row>
    <row r="608" spans="10:11" ht="12.75">
      <c r="J608" t="s">
        <v>695</v>
      </c>
      <c r="K608" t="s">
        <v>285</v>
      </c>
    </row>
    <row r="609" spans="10:11" ht="12.75">
      <c r="J609" t="s">
        <v>696</v>
      </c>
      <c r="K609" t="s">
        <v>285</v>
      </c>
    </row>
    <row r="610" spans="10:11" ht="12.75">
      <c r="J610" t="s">
        <v>354</v>
      </c>
      <c r="K610" t="s">
        <v>285</v>
      </c>
    </row>
    <row r="611" spans="10:11" ht="12.75">
      <c r="J611" t="s">
        <v>697</v>
      </c>
      <c r="K611" t="s">
        <v>285</v>
      </c>
    </row>
    <row r="612" spans="10:11" ht="12.75">
      <c r="J612" t="s">
        <v>698</v>
      </c>
      <c r="K612" t="s">
        <v>285</v>
      </c>
    </row>
    <row r="613" spans="10:11" ht="12.75">
      <c r="J613" t="s">
        <v>408</v>
      </c>
      <c r="K613" t="s">
        <v>285</v>
      </c>
    </row>
    <row r="614" spans="10:11" ht="12.75">
      <c r="J614" t="s">
        <v>686</v>
      </c>
      <c r="K614" t="s">
        <v>285</v>
      </c>
    </row>
    <row r="615" spans="10:11" ht="12.75">
      <c r="J615" t="s">
        <v>699</v>
      </c>
      <c r="K615" t="s">
        <v>285</v>
      </c>
    </row>
    <row r="616" spans="10:11" ht="12.75">
      <c r="J616" t="s">
        <v>700</v>
      </c>
      <c r="K616" t="s">
        <v>285</v>
      </c>
    </row>
    <row r="617" spans="10:11" ht="12.75">
      <c r="K617" t="s">
        <v>285</v>
      </c>
    </row>
    <row r="618" spans="10:11" ht="12.75">
      <c r="J618" t="s">
        <v>701</v>
      </c>
      <c r="K618" t="s">
        <v>285</v>
      </c>
    </row>
    <row r="619" spans="10:11" ht="12.75">
      <c r="J619" t="s">
        <v>348</v>
      </c>
      <c r="K619" t="s">
        <v>285</v>
      </c>
    </row>
    <row r="620" spans="10:11" ht="12.75">
      <c r="J620" t="s">
        <v>702</v>
      </c>
      <c r="K620" t="s">
        <v>285</v>
      </c>
    </row>
    <row r="621" spans="10:11" ht="12.75">
      <c r="J621" t="s">
        <v>703</v>
      </c>
      <c r="K621" t="s">
        <v>285</v>
      </c>
    </row>
    <row r="622" spans="10:11" ht="12.75">
      <c r="J622" t="s">
        <v>686</v>
      </c>
      <c r="K622" t="s">
        <v>285</v>
      </c>
    </row>
    <row r="623" spans="10:11" ht="12.75">
      <c r="J623" t="s">
        <v>584</v>
      </c>
      <c r="K623" t="s">
        <v>285</v>
      </c>
    </row>
    <row r="624" spans="10:11" ht="12.75">
      <c r="J624" t="s">
        <v>411</v>
      </c>
      <c r="K624" t="s">
        <v>285</v>
      </c>
    </row>
    <row r="625" spans="10:11" ht="12.75">
      <c r="J625" t="s">
        <v>704</v>
      </c>
      <c r="K625" t="s">
        <v>285</v>
      </c>
    </row>
    <row r="626" spans="10:11" ht="12.75">
      <c r="J626" t="s">
        <v>705</v>
      </c>
      <c r="K626" t="s">
        <v>285</v>
      </c>
    </row>
    <row r="627" spans="10:11" ht="12.75">
      <c r="J627" t="s">
        <v>348</v>
      </c>
      <c r="K627" t="s">
        <v>285</v>
      </c>
    </row>
    <row r="628" spans="10:11" ht="12.75">
      <c r="K628" t="s">
        <v>285</v>
      </c>
    </row>
    <row r="629" spans="10:11" ht="12.75">
      <c r="J629" t="s">
        <v>460</v>
      </c>
      <c r="K629" t="s">
        <v>285</v>
      </c>
    </row>
    <row r="630" spans="10:11" ht="12.75">
      <c r="J630" t="s">
        <v>706</v>
      </c>
      <c r="K630" t="s">
        <v>285</v>
      </c>
    </row>
    <row r="631" spans="10:11" ht="12.75">
      <c r="K631" t="s">
        <v>285</v>
      </c>
    </row>
    <row r="632" spans="10:11" ht="12.75">
      <c r="J632" t="s">
        <v>707</v>
      </c>
      <c r="K632" t="s">
        <v>285</v>
      </c>
    </row>
    <row r="633" spans="10:11" ht="12.75">
      <c r="K633" t="s">
        <v>285</v>
      </c>
    </row>
    <row r="634" spans="10:11" ht="12.75">
      <c r="J634" t="s">
        <v>384</v>
      </c>
      <c r="K634" t="s">
        <v>285</v>
      </c>
    </row>
    <row r="635" spans="10:11" ht="12.75">
      <c r="J635" t="s">
        <v>708</v>
      </c>
      <c r="K635" t="s">
        <v>285</v>
      </c>
    </row>
    <row r="636" spans="10:11" ht="12.75">
      <c r="J636" t="s">
        <v>382</v>
      </c>
      <c r="K636" t="s">
        <v>285</v>
      </c>
    </row>
    <row r="637" spans="10:11" ht="12.75">
      <c r="J637" t="s">
        <v>709</v>
      </c>
      <c r="K637" t="s">
        <v>285</v>
      </c>
    </row>
    <row r="638" spans="10:11" ht="12.75">
      <c r="J638" t="s">
        <v>710</v>
      </c>
      <c r="K638" t="s">
        <v>285</v>
      </c>
    </row>
    <row r="639" spans="10:11" ht="12.75">
      <c r="J639" t="s">
        <v>711</v>
      </c>
      <c r="K639" t="s">
        <v>285</v>
      </c>
    </row>
    <row r="640" spans="10:11" ht="12.75">
      <c r="J640" t="s">
        <v>369</v>
      </c>
      <c r="K640" t="s">
        <v>285</v>
      </c>
    </row>
    <row r="641" spans="10:11" ht="12.75">
      <c r="J641" t="s">
        <v>617</v>
      </c>
      <c r="K641" t="s">
        <v>285</v>
      </c>
    </row>
    <row r="642" spans="10:11" ht="12.75">
      <c r="J642" t="s">
        <v>712</v>
      </c>
      <c r="K642" t="s">
        <v>285</v>
      </c>
    </row>
    <row r="643" spans="10:11" ht="12.75">
      <c r="J643" t="s">
        <v>713</v>
      </c>
      <c r="K643" t="s">
        <v>285</v>
      </c>
    </row>
    <row r="644" spans="10:11" ht="12.75">
      <c r="J644" t="s">
        <v>714</v>
      </c>
      <c r="K644" t="s">
        <v>285</v>
      </c>
    </row>
    <row r="645" spans="10:11" ht="12.75">
      <c r="J645" t="s">
        <v>715</v>
      </c>
      <c r="K645" t="s">
        <v>285</v>
      </c>
    </row>
    <row r="646" spans="10:11" ht="12.75">
      <c r="J646" t="s">
        <v>716</v>
      </c>
      <c r="K646" t="s">
        <v>285</v>
      </c>
    </row>
    <row r="647" spans="10:11" ht="12.75">
      <c r="J647" t="s">
        <v>588</v>
      </c>
      <c r="K647" t="s">
        <v>285</v>
      </c>
    </row>
    <row r="648" spans="10:11" ht="12.75">
      <c r="J648" t="s">
        <v>717</v>
      </c>
      <c r="K648" t="s">
        <v>285</v>
      </c>
    </row>
    <row r="649" spans="10:11" ht="12.75">
      <c r="J649" t="s">
        <v>455</v>
      </c>
      <c r="K649" t="s">
        <v>285</v>
      </c>
    </row>
    <row r="650" spans="10:11" ht="12.75">
      <c r="J650" t="s">
        <v>382</v>
      </c>
      <c r="K650" t="s">
        <v>285</v>
      </c>
    </row>
    <row r="651" spans="10:11" ht="12.75">
      <c r="J651" t="s">
        <v>433</v>
      </c>
      <c r="K651" t="s">
        <v>285</v>
      </c>
    </row>
    <row r="652" spans="10:11" ht="12.75">
      <c r="K652" t="s">
        <v>285</v>
      </c>
    </row>
    <row r="653" spans="10:11" ht="12.75">
      <c r="J653" t="s">
        <v>718</v>
      </c>
      <c r="K653" t="s">
        <v>285</v>
      </c>
    </row>
    <row r="654" spans="10:11" ht="12.75">
      <c r="J654" t="s">
        <v>719</v>
      </c>
      <c r="K654" t="s">
        <v>285</v>
      </c>
    </row>
    <row r="655" spans="10:11" ht="12.75">
      <c r="J655" t="s">
        <v>720</v>
      </c>
      <c r="K655" t="s">
        <v>285</v>
      </c>
    </row>
    <row r="656" spans="10:11" ht="12.75">
      <c r="J656" t="s">
        <v>721</v>
      </c>
      <c r="K656" t="s">
        <v>285</v>
      </c>
    </row>
    <row r="657" spans="10:11" ht="12.75">
      <c r="J657" t="s">
        <v>722</v>
      </c>
      <c r="K657" t="s">
        <v>285</v>
      </c>
    </row>
    <row r="658" spans="10:11" ht="12.75">
      <c r="J658" t="s">
        <v>723</v>
      </c>
      <c r="K658" t="s">
        <v>285</v>
      </c>
    </row>
    <row r="659" spans="10:11" ht="12.75">
      <c r="J659" t="s">
        <v>724</v>
      </c>
      <c r="K659" t="s">
        <v>285</v>
      </c>
    </row>
    <row r="660" spans="10:11" ht="12.75">
      <c r="K660" t="s">
        <v>285</v>
      </c>
    </row>
    <row r="661" spans="10:11" ht="12.75">
      <c r="J661" t="s">
        <v>626</v>
      </c>
      <c r="K661" t="s">
        <v>285</v>
      </c>
    </row>
    <row r="662" spans="10:11" ht="12.75">
      <c r="J662" t="s">
        <v>725</v>
      </c>
      <c r="K662" t="s">
        <v>285</v>
      </c>
    </row>
    <row r="663" spans="10:11" ht="12.75">
      <c r="J663" t="s">
        <v>726</v>
      </c>
      <c r="K663" t="s">
        <v>285</v>
      </c>
    </row>
    <row r="664" spans="10:11" ht="12.75">
      <c r="J664" t="s">
        <v>727</v>
      </c>
      <c r="K664" t="s">
        <v>285</v>
      </c>
    </row>
    <row r="665" spans="10:11" ht="12.75">
      <c r="J665" t="s">
        <v>728</v>
      </c>
      <c r="K665" t="s">
        <v>285</v>
      </c>
    </row>
    <row r="666" spans="10:11" ht="12.75">
      <c r="K666" t="s">
        <v>285</v>
      </c>
    </row>
    <row r="667" spans="10:11" ht="12.75">
      <c r="K667" t="s">
        <v>285</v>
      </c>
    </row>
    <row r="668" spans="10:11" ht="12.75">
      <c r="K668" t="s">
        <v>285</v>
      </c>
    </row>
    <row r="669" spans="10:11" ht="12.75">
      <c r="K669" t="s">
        <v>285</v>
      </c>
    </row>
    <row r="670" spans="10:11" ht="12.75">
      <c r="K670" t="s">
        <v>285</v>
      </c>
    </row>
    <row r="671" spans="10:11" ht="12.75">
      <c r="K671" t="s">
        <v>285</v>
      </c>
    </row>
    <row r="672" spans="10:11" ht="12.75">
      <c r="K672" t="s">
        <v>285</v>
      </c>
    </row>
    <row r="673" spans="10:11" ht="12.75">
      <c r="K673" t="s">
        <v>285</v>
      </c>
    </row>
    <row r="674" spans="10:11" ht="12.75">
      <c r="J674" t="s">
        <v>156</v>
      </c>
      <c r="K674">
        <v>86</v>
      </c>
    </row>
    <row r="675" spans="10:11" ht="12.75">
      <c r="J675" t="s">
        <v>480</v>
      </c>
      <c r="K675" t="s">
        <v>729</v>
      </c>
    </row>
    <row r="676" spans="10:11" ht="12.75">
      <c r="J676" t="s">
        <v>730</v>
      </c>
      <c r="K676">
        <v>1</v>
      </c>
    </row>
    <row r="677" spans="10:11" ht="12.75">
      <c r="J677" t="s">
        <v>731</v>
      </c>
      <c r="K677" t="s">
        <v>86</v>
      </c>
    </row>
    <row r="678" spans="10:11" ht="12.75">
      <c r="J678" t="s">
        <v>732</v>
      </c>
      <c r="K678" t="s">
        <v>86</v>
      </c>
    </row>
    <row r="679" spans="10:11" ht="12.75">
      <c r="J679" t="s">
        <v>372</v>
      </c>
      <c r="K679" t="s">
        <v>86</v>
      </c>
    </row>
    <row r="680" spans="10:11" ht="12.75">
      <c r="J680" t="s">
        <v>733</v>
      </c>
      <c r="K680" t="s">
        <v>86</v>
      </c>
    </row>
    <row r="681" spans="10:11" ht="12.75">
      <c r="J681" t="s">
        <v>339</v>
      </c>
      <c r="K681" t="s">
        <v>86</v>
      </c>
    </row>
    <row r="682" spans="10:11" ht="12.75">
      <c r="J682" t="s">
        <v>734</v>
      </c>
      <c r="K682" t="s">
        <v>86</v>
      </c>
    </row>
    <row r="683" spans="10:11" ht="12.75">
      <c r="J683" t="s">
        <v>735</v>
      </c>
      <c r="K683" t="s">
        <v>86</v>
      </c>
    </row>
    <row r="684" spans="10:11" ht="12.75">
      <c r="J684" t="s">
        <v>514</v>
      </c>
      <c r="K684" t="s">
        <v>86</v>
      </c>
    </row>
    <row r="685" spans="10:11" ht="12.75">
      <c r="J685" t="s">
        <v>736</v>
      </c>
      <c r="K685" t="s">
        <v>86</v>
      </c>
    </row>
    <row r="686" spans="10:11" ht="12.75">
      <c r="J686" t="s">
        <v>737</v>
      </c>
      <c r="K686" t="s">
        <v>86</v>
      </c>
    </row>
    <row r="687" spans="10:11" ht="12.75">
      <c r="J687" t="s">
        <v>698</v>
      </c>
      <c r="K687" t="s">
        <v>86</v>
      </c>
    </row>
    <row r="688" spans="10:11" ht="12.75">
      <c r="J688" t="s">
        <v>738</v>
      </c>
      <c r="K688" t="s">
        <v>86</v>
      </c>
    </row>
    <row r="689" spans="10:11" ht="12.75">
      <c r="J689" t="s">
        <v>739</v>
      </c>
      <c r="K689" t="s">
        <v>86</v>
      </c>
    </row>
    <row r="690" spans="10:11" ht="12.75">
      <c r="J690" t="s">
        <v>740</v>
      </c>
      <c r="K690" t="s">
        <v>86</v>
      </c>
    </row>
    <row r="691" spans="10:11" ht="12.75">
      <c r="J691" t="s">
        <v>741</v>
      </c>
      <c r="K691" t="s">
        <v>86</v>
      </c>
    </row>
    <row r="692" spans="10:11" ht="12.75">
      <c r="J692" t="s">
        <v>742</v>
      </c>
      <c r="K692" t="s">
        <v>86</v>
      </c>
    </row>
    <row r="693" spans="10:11" ht="12.75">
      <c r="J693" t="s">
        <v>743</v>
      </c>
      <c r="K693" t="s">
        <v>86</v>
      </c>
    </row>
    <row r="694" spans="10:11" ht="12.75">
      <c r="J694" t="s">
        <v>744</v>
      </c>
      <c r="K694" t="s">
        <v>86</v>
      </c>
    </row>
    <row r="695" spans="10:11" ht="12.75">
      <c r="J695" t="s">
        <v>745</v>
      </c>
      <c r="K695" t="s">
        <v>86</v>
      </c>
    </row>
    <row r="696" spans="10:11" ht="12.75">
      <c r="J696" t="s">
        <v>414</v>
      </c>
      <c r="K696" t="s">
        <v>86</v>
      </c>
    </row>
    <row r="697" spans="10:11" ht="12.75">
      <c r="J697" t="s">
        <v>746</v>
      </c>
      <c r="K697" t="s">
        <v>86</v>
      </c>
    </row>
    <row r="698" spans="10:11" ht="12.75">
      <c r="J698" t="s">
        <v>747</v>
      </c>
      <c r="K698" t="s">
        <v>86</v>
      </c>
    </row>
    <row r="699" spans="10:11" ht="12.75">
      <c r="J699" t="s">
        <v>748</v>
      </c>
      <c r="K699" t="s">
        <v>86</v>
      </c>
    </row>
    <row r="700" spans="10:11" ht="12.75">
      <c r="J700" t="s">
        <v>291</v>
      </c>
      <c r="K700" t="s">
        <v>86</v>
      </c>
    </row>
    <row r="701" spans="10:11" ht="12.75">
      <c r="J701" t="s">
        <v>581</v>
      </c>
      <c r="K701" t="s">
        <v>86</v>
      </c>
    </row>
    <row r="702" spans="10:11" ht="12.75">
      <c r="J702" t="s">
        <v>749</v>
      </c>
      <c r="K702" t="s">
        <v>86</v>
      </c>
    </row>
    <row r="703" spans="10:11" ht="12.75">
      <c r="J703" t="s">
        <v>750</v>
      </c>
      <c r="K703" t="s">
        <v>86</v>
      </c>
    </row>
    <row r="704" spans="10:11" ht="12.75">
      <c r="J704" t="s">
        <v>480</v>
      </c>
      <c r="K704" t="s">
        <v>86</v>
      </c>
    </row>
    <row r="705" spans="10:11" ht="12.75">
      <c r="J705" t="s">
        <v>751</v>
      </c>
      <c r="K705" t="s">
        <v>86</v>
      </c>
    </row>
    <row r="706" spans="10:11" ht="12.75">
      <c r="J706" t="s">
        <v>752</v>
      </c>
      <c r="K706" t="s">
        <v>86</v>
      </c>
    </row>
    <row r="707" spans="10:11" ht="12.75">
      <c r="J707" t="s">
        <v>753</v>
      </c>
      <c r="K707" t="s">
        <v>86</v>
      </c>
    </row>
    <row r="708" spans="10:11" ht="12.75">
      <c r="J708" t="s">
        <v>365</v>
      </c>
      <c r="K708" t="s">
        <v>86</v>
      </c>
    </row>
    <row r="709" spans="10:11" ht="12.75">
      <c r="J709" t="s">
        <v>754</v>
      </c>
      <c r="K709" t="s">
        <v>86</v>
      </c>
    </row>
    <row r="710" spans="10:11" ht="12.75">
      <c r="J710" t="s">
        <v>755</v>
      </c>
      <c r="K710" t="s">
        <v>86</v>
      </c>
    </row>
    <row r="711" spans="10:11" ht="12.75">
      <c r="J711" t="s">
        <v>693</v>
      </c>
      <c r="K711" t="s">
        <v>86</v>
      </c>
    </row>
    <row r="712" spans="10:11" ht="12.75">
      <c r="J712" t="s">
        <v>756</v>
      </c>
      <c r="K712" t="s">
        <v>86</v>
      </c>
    </row>
    <row r="713" spans="10:11" ht="12.75">
      <c r="J713" t="s">
        <v>694</v>
      </c>
      <c r="K713" t="s">
        <v>86</v>
      </c>
    </row>
    <row r="714" spans="10:11" ht="12.75">
      <c r="J714" t="s">
        <v>757</v>
      </c>
      <c r="K714" t="s">
        <v>86</v>
      </c>
    </row>
    <row r="715" spans="10:11" ht="12.75">
      <c r="J715" t="s">
        <v>758</v>
      </c>
      <c r="K715" t="s">
        <v>86</v>
      </c>
    </row>
    <row r="716" spans="10:11" ht="12.75">
      <c r="J716" t="s">
        <v>686</v>
      </c>
      <c r="K716" t="s">
        <v>86</v>
      </c>
    </row>
    <row r="717" spans="10:11" ht="12.75">
      <c r="J717" t="s">
        <v>748</v>
      </c>
      <c r="K717" t="s">
        <v>86</v>
      </c>
    </row>
    <row r="718" spans="10:11" ht="12.75">
      <c r="J718" t="s">
        <v>759</v>
      </c>
      <c r="K718" t="s">
        <v>86</v>
      </c>
    </row>
    <row r="719" spans="10:11" ht="12.75">
      <c r="J719" t="s">
        <v>760</v>
      </c>
      <c r="K719" t="s">
        <v>86</v>
      </c>
    </row>
    <row r="720" spans="10:11" ht="12.75">
      <c r="J720" t="s">
        <v>369</v>
      </c>
      <c r="K720" t="s">
        <v>86</v>
      </c>
    </row>
    <row r="721" spans="10:11" ht="12.75">
      <c r="J721" t="s">
        <v>157</v>
      </c>
      <c r="K721">
        <v>44</v>
      </c>
    </row>
    <row r="722" spans="10:11" ht="12.75">
      <c r="J722" t="s">
        <v>761</v>
      </c>
      <c r="K722" t="s">
        <v>87</v>
      </c>
    </row>
    <row r="723" spans="10:11" ht="12.75">
      <c r="J723" t="s">
        <v>403</v>
      </c>
      <c r="K723" t="s">
        <v>87</v>
      </c>
    </row>
    <row r="724" spans="10:11" ht="12.75">
      <c r="J724" t="s">
        <v>532</v>
      </c>
      <c r="K724" t="s">
        <v>87</v>
      </c>
    </row>
    <row r="725" spans="10:11" ht="12.75">
      <c r="J725" t="s">
        <v>456</v>
      </c>
      <c r="K725" t="s">
        <v>87</v>
      </c>
    </row>
    <row r="726" spans="10:11" ht="12.75">
      <c r="J726" t="s">
        <v>762</v>
      </c>
      <c r="K726" t="s">
        <v>87</v>
      </c>
    </row>
    <row r="727" spans="10:11" ht="12.75">
      <c r="J727" t="s">
        <v>448</v>
      </c>
      <c r="K727" t="s">
        <v>87</v>
      </c>
    </row>
    <row r="728" spans="10:11" ht="12.75">
      <c r="J728" t="s">
        <v>763</v>
      </c>
      <c r="K728" t="s">
        <v>87</v>
      </c>
    </row>
    <row r="729" spans="10:11" ht="12.75">
      <c r="J729" t="s">
        <v>309</v>
      </c>
      <c r="K729" t="s">
        <v>87</v>
      </c>
    </row>
    <row r="730" spans="10:11" ht="12.75">
      <c r="J730" t="s">
        <v>514</v>
      </c>
      <c r="K730" t="s">
        <v>87</v>
      </c>
    </row>
    <row r="731" spans="10:11" ht="12.75">
      <c r="J731" t="s">
        <v>732</v>
      </c>
      <c r="K731" t="s">
        <v>87</v>
      </c>
    </row>
    <row r="732" spans="10:11" ht="12.75">
      <c r="J732" t="s">
        <v>764</v>
      </c>
      <c r="K732" t="s">
        <v>87</v>
      </c>
    </row>
    <row r="733" spans="10:11" ht="12.75">
      <c r="J733" t="s">
        <v>698</v>
      </c>
      <c r="K733" t="s">
        <v>87</v>
      </c>
    </row>
    <row r="734" spans="10:11" ht="12.75">
      <c r="J734" t="s">
        <v>765</v>
      </c>
      <c r="K734" t="s">
        <v>87</v>
      </c>
    </row>
    <row r="735" spans="10:11" ht="12.75">
      <c r="J735" t="s">
        <v>766</v>
      </c>
      <c r="K735" t="s">
        <v>87</v>
      </c>
    </row>
    <row r="736" spans="10:11" ht="12.75">
      <c r="J736" t="s">
        <v>723</v>
      </c>
      <c r="K736" t="s">
        <v>87</v>
      </c>
    </row>
    <row r="737" spans="10:11" ht="12.75">
      <c r="J737" t="s">
        <v>767</v>
      </c>
      <c r="K737" t="s">
        <v>87</v>
      </c>
    </row>
    <row r="738" spans="10:11" ht="12.75">
      <c r="J738" t="s">
        <v>768</v>
      </c>
      <c r="K738" t="s">
        <v>87</v>
      </c>
    </row>
    <row r="739" spans="10:11" ht="12.75">
      <c r="J739" t="s">
        <v>769</v>
      </c>
      <c r="K739" t="s">
        <v>87</v>
      </c>
    </row>
    <row r="740" spans="10:11" ht="12.75">
      <c r="J740" t="s">
        <v>438</v>
      </c>
      <c r="K740" t="s">
        <v>87</v>
      </c>
    </row>
    <row r="741" spans="10:11" ht="12.75">
      <c r="J741" t="s">
        <v>770</v>
      </c>
      <c r="K741" t="s">
        <v>87</v>
      </c>
    </row>
    <row r="742" spans="10:11" ht="12.75">
      <c r="J742" t="s">
        <v>158</v>
      </c>
      <c r="K742">
        <v>20</v>
      </c>
    </row>
    <row r="743" spans="10:11" ht="12.75">
      <c r="J743" t="s">
        <v>771</v>
      </c>
      <c r="K743" t="s">
        <v>33</v>
      </c>
    </row>
    <row r="744" spans="10:11" ht="12.75">
      <c r="J744" t="s">
        <v>159</v>
      </c>
      <c r="K744">
        <v>1</v>
      </c>
    </row>
    <row r="745" spans="10:11" ht="12.75">
      <c r="J745" t="s">
        <v>716</v>
      </c>
      <c r="K745" t="s">
        <v>49</v>
      </c>
    </row>
    <row r="746" spans="10:11" ht="12.75">
      <c r="J746" t="s">
        <v>160</v>
      </c>
      <c r="K746">
        <v>1</v>
      </c>
    </row>
    <row r="747" spans="10:11" ht="12.75">
      <c r="J747" t="s">
        <v>337</v>
      </c>
      <c r="K747" t="s">
        <v>88</v>
      </c>
    </row>
    <row r="748" spans="10:11" ht="12.75">
      <c r="J748" t="s">
        <v>534</v>
      </c>
      <c r="K748" t="s">
        <v>88</v>
      </c>
    </row>
    <row r="749" spans="10:11" ht="12.75">
      <c r="J749" t="s">
        <v>448</v>
      </c>
      <c r="K749" t="s">
        <v>88</v>
      </c>
    </row>
    <row r="750" spans="10:11" ht="12.75">
      <c r="J750" t="s">
        <v>772</v>
      </c>
      <c r="K750" t="s">
        <v>88</v>
      </c>
    </row>
    <row r="751" spans="10:11" ht="12.75">
      <c r="J751" t="s">
        <v>773</v>
      </c>
      <c r="K751" t="s">
        <v>88</v>
      </c>
    </row>
    <row r="752" spans="10:11" ht="12.75">
      <c r="J752" t="s">
        <v>552</v>
      </c>
      <c r="K752" t="s">
        <v>88</v>
      </c>
    </row>
    <row r="753" spans="10:11" ht="12.75">
      <c r="J753" t="s">
        <v>337</v>
      </c>
      <c r="K753" t="s">
        <v>88</v>
      </c>
    </row>
    <row r="754" spans="10:11" ht="12.75">
      <c r="J754" t="s">
        <v>774</v>
      </c>
      <c r="K754" t="s">
        <v>88</v>
      </c>
    </row>
    <row r="755" spans="10:11" ht="12.75">
      <c r="J755" t="s">
        <v>775</v>
      </c>
      <c r="K755" t="s">
        <v>88</v>
      </c>
    </row>
    <row r="756" spans="10:11" ht="12.75">
      <c r="J756" t="s">
        <v>663</v>
      </c>
      <c r="K756" t="s">
        <v>88</v>
      </c>
    </row>
    <row r="757" spans="10:11" ht="12.75">
      <c r="J757" t="s">
        <v>438</v>
      </c>
      <c r="K757" t="s">
        <v>88</v>
      </c>
    </row>
    <row r="758" spans="10:11" ht="12.75">
      <c r="J758" t="s">
        <v>374</v>
      </c>
      <c r="K758" t="s">
        <v>88</v>
      </c>
    </row>
    <row r="759" spans="10:11" ht="12.75">
      <c r="J759" t="s">
        <v>698</v>
      </c>
      <c r="K759" t="s">
        <v>88</v>
      </c>
    </row>
    <row r="760" spans="10:11" ht="12.75">
      <c r="J760" t="s">
        <v>388</v>
      </c>
      <c r="K760" t="s">
        <v>88</v>
      </c>
    </row>
    <row r="761" spans="10:11" ht="12.75">
      <c r="J761" t="s">
        <v>776</v>
      </c>
      <c r="K761" t="s">
        <v>88</v>
      </c>
    </row>
    <row r="762" spans="10:11" ht="12.75">
      <c r="J762" t="s">
        <v>526</v>
      </c>
      <c r="K762" t="s">
        <v>88</v>
      </c>
    </row>
    <row r="763" spans="10:11" ht="12.75">
      <c r="J763" t="s">
        <v>777</v>
      </c>
      <c r="K763" t="s">
        <v>88</v>
      </c>
    </row>
    <row r="764" spans="10:11" ht="12.75">
      <c r="J764" t="s">
        <v>778</v>
      </c>
      <c r="K764" t="s">
        <v>88</v>
      </c>
    </row>
    <row r="765" spans="10:11" ht="12.75">
      <c r="J765" t="s">
        <v>699</v>
      </c>
      <c r="K765" t="s">
        <v>88</v>
      </c>
    </row>
    <row r="766" spans="10:11" ht="12.75">
      <c r="J766" t="s">
        <v>462</v>
      </c>
      <c r="K766" t="s">
        <v>88</v>
      </c>
    </row>
    <row r="767" spans="10:11" ht="12.75">
      <c r="J767" t="s">
        <v>779</v>
      </c>
      <c r="K767" t="s">
        <v>88</v>
      </c>
    </row>
    <row r="768" spans="10:11" ht="12.75">
      <c r="J768" t="s">
        <v>780</v>
      </c>
      <c r="K768" t="s">
        <v>88</v>
      </c>
    </row>
    <row r="769" spans="10:11" ht="12.75">
      <c r="J769" t="s">
        <v>781</v>
      </c>
      <c r="K769" t="s">
        <v>88</v>
      </c>
    </row>
    <row r="770" spans="10:11" ht="12.75">
      <c r="J770" t="s">
        <v>656</v>
      </c>
      <c r="K770" t="s">
        <v>88</v>
      </c>
    </row>
    <row r="771" spans="10:11" ht="12.75">
      <c r="J771" t="s">
        <v>782</v>
      </c>
      <c r="K771" t="s">
        <v>88</v>
      </c>
    </row>
    <row r="772" spans="10:11" ht="12.75">
      <c r="J772" t="s">
        <v>417</v>
      </c>
      <c r="K772" t="s">
        <v>88</v>
      </c>
    </row>
    <row r="773" spans="10:11" ht="12.75">
      <c r="J773" t="s">
        <v>517</v>
      </c>
      <c r="K773" t="s">
        <v>88</v>
      </c>
    </row>
    <row r="774" spans="10:11" ht="12.75">
      <c r="J774" t="s">
        <v>515</v>
      </c>
      <c r="K774" t="s">
        <v>88</v>
      </c>
    </row>
    <row r="775" spans="10:11" ht="12.75">
      <c r="J775" t="s">
        <v>783</v>
      </c>
      <c r="K775" t="s">
        <v>88</v>
      </c>
    </row>
    <row r="776" spans="10:11" ht="12.75">
      <c r="J776" t="s">
        <v>438</v>
      </c>
      <c r="K776" t="s">
        <v>88</v>
      </c>
    </row>
    <row r="777" spans="10:11" ht="12.75">
      <c r="J777" t="s">
        <v>775</v>
      </c>
      <c r="K777" t="s">
        <v>88</v>
      </c>
    </row>
    <row r="778" spans="10:11" ht="12.75">
      <c r="J778" t="s">
        <v>784</v>
      </c>
      <c r="K778" t="s">
        <v>88</v>
      </c>
    </row>
    <row r="779" spans="10:11" ht="12.75">
      <c r="J779" t="s">
        <v>375</v>
      </c>
      <c r="K779" t="s">
        <v>88</v>
      </c>
    </row>
    <row r="780" spans="10:11" ht="12.75">
      <c r="J780" t="s">
        <v>558</v>
      </c>
      <c r="K780" t="s">
        <v>88</v>
      </c>
    </row>
    <row r="781" spans="10:11" ht="12.75">
      <c r="J781" t="s">
        <v>785</v>
      </c>
      <c r="K781" t="s">
        <v>88</v>
      </c>
    </row>
    <row r="782" spans="10:11" ht="12.75">
      <c r="J782" t="s">
        <v>786</v>
      </c>
      <c r="K782" t="s">
        <v>88</v>
      </c>
    </row>
    <row r="783" spans="10:11" ht="12.75">
      <c r="J783" t="s">
        <v>533</v>
      </c>
      <c r="K783" t="s">
        <v>88</v>
      </c>
    </row>
    <row r="784" spans="10:11" ht="12.75">
      <c r="J784" t="s">
        <v>787</v>
      </c>
      <c r="K784" t="s">
        <v>88</v>
      </c>
    </row>
    <row r="785" spans="10:11" ht="12.75">
      <c r="J785" t="s">
        <v>695</v>
      </c>
      <c r="K785" t="s">
        <v>88</v>
      </c>
    </row>
    <row r="786" spans="10:11" ht="12.75">
      <c r="J786" t="s">
        <v>543</v>
      </c>
      <c r="K786" t="s">
        <v>88</v>
      </c>
    </row>
    <row r="787" spans="10:11" ht="12.75">
      <c r="J787" t="s">
        <v>502</v>
      </c>
      <c r="K787" t="s">
        <v>88</v>
      </c>
    </row>
    <row r="788" spans="10:11" ht="12.75">
      <c r="J788" t="s">
        <v>368</v>
      </c>
      <c r="K788" t="s">
        <v>88</v>
      </c>
    </row>
    <row r="789" spans="10:11" ht="12.75">
      <c r="J789" t="s">
        <v>558</v>
      </c>
      <c r="K789" t="s">
        <v>88</v>
      </c>
    </row>
    <row r="790" spans="10:11" ht="12.75">
      <c r="J790" t="s">
        <v>640</v>
      </c>
      <c r="K790" t="s">
        <v>88</v>
      </c>
    </row>
    <row r="791" spans="10:11" ht="12.75">
      <c r="J791" t="s">
        <v>410</v>
      </c>
      <c r="K791" t="s">
        <v>88</v>
      </c>
    </row>
    <row r="792" spans="10:11" ht="12.75">
      <c r="J792" t="s">
        <v>504</v>
      </c>
      <c r="K792" t="s">
        <v>88</v>
      </c>
    </row>
    <row r="793" spans="10:11" ht="12.75">
      <c r="J793" t="s">
        <v>495</v>
      </c>
      <c r="K793" t="s">
        <v>88</v>
      </c>
    </row>
    <row r="794" spans="10:11" ht="12.75">
      <c r="J794" t="s">
        <v>558</v>
      </c>
      <c r="K794" t="s">
        <v>88</v>
      </c>
    </row>
    <row r="795" spans="10:11" ht="12.75">
      <c r="J795" t="s">
        <v>741</v>
      </c>
      <c r="K795" t="s">
        <v>88</v>
      </c>
    </row>
    <row r="796" spans="10:11" ht="12.75">
      <c r="J796" t="s">
        <v>534</v>
      </c>
      <c r="K796" t="s">
        <v>88</v>
      </c>
    </row>
    <row r="797" spans="10:11" ht="12.75">
      <c r="J797" t="s">
        <v>611</v>
      </c>
      <c r="K797" t="s">
        <v>88</v>
      </c>
    </row>
    <row r="798" spans="10:11" ht="12.75">
      <c r="J798" t="s">
        <v>515</v>
      </c>
      <c r="K798" t="s">
        <v>88</v>
      </c>
    </row>
    <row r="799" spans="10:11" ht="12.75">
      <c r="J799" t="s">
        <v>502</v>
      </c>
      <c r="K799" t="s">
        <v>88</v>
      </c>
    </row>
    <row r="800" spans="10:11" ht="12.75">
      <c r="J800" t="s">
        <v>498</v>
      </c>
      <c r="K800" t="s">
        <v>88</v>
      </c>
    </row>
    <row r="801" spans="10:11" ht="12.75">
      <c r="J801" t="s">
        <v>788</v>
      </c>
      <c r="K801" t="s">
        <v>88</v>
      </c>
    </row>
    <row r="802" spans="10:11" ht="12.75">
      <c r="J802" t="s">
        <v>789</v>
      </c>
      <c r="K802" t="s">
        <v>88</v>
      </c>
    </row>
    <row r="803" spans="10:11" ht="12.75">
      <c r="J803" t="s">
        <v>790</v>
      </c>
      <c r="K803" t="s">
        <v>88</v>
      </c>
    </row>
    <row r="804" spans="10:11" ht="12.75">
      <c r="J804" t="s">
        <v>423</v>
      </c>
      <c r="K804" t="s">
        <v>88</v>
      </c>
    </row>
    <row r="805" spans="10:11" ht="12.75">
      <c r="J805" t="s">
        <v>757</v>
      </c>
      <c r="K805" t="s">
        <v>88</v>
      </c>
    </row>
    <row r="806" spans="10:11" ht="12.75">
      <c r="J806" t="s">
        <v>686</v>
      </c>
      <c r="K806" t="s">
        <v>88</v>
      </c>
    </row>
    <row r="807" spans="10:11" ht="12.75">
      <c r="J807" t="s">
        <v>791</v>
      </c>
      <c r="K807" t="s">
        <v>88</v>
      </c>
    </row>
    <row r="808" spans="10:11" ht="12.75">
      <c r="J808" t="s">
        <v>792</v>
      </c>
      <c r="K808" t="s">
        <v>88</v>
      </c>
    </row>
    <row r="809" spans="10:11" ht="12.75">
      <c r="J809" t="s">
        <v>426</v>
      </c>
      <c r="K809" t="s">
        <v>88</v>
      </c>
    </row>
    <row r="810" spans="10:11" ht="12.75">
      <c r="J810" t="s">
        <v>426</v>
      </c>
      <c r="K810" t="s">
        <v>88</v>
      </c>
    </row>
    <row r="811" spans="10:11" ht="12.75">
      <c r="J811" t="s">
        <v>526</v>
      </c>
      <c r="K811" t="s">
        <v>88</v>
      </c>
    </row>
    <row r="812" spans="10:11" ht="12.75">
      <c r="J812" t="s">
        <v>793</v>
      </c>
      <c r="K812" t="s">
        <v>88</v>
      </c>
    </row>
    <row r="813" spans="10:11" ht="12.75">
      <c r="J813" t="s">
        <v>325</v>
      </c>
      <c r="K813" t="s">
        <v>88</v>
      </c>
    </row>
    <row r="814" spans="10:11" ht="12.75">
      <c r="J814" t="s">
        <v>794</v>
      </c>
      <c r="K814" t="s">
        <v>88</v>
      </c>
    </row>
    <row r="815" spans="10:11" ht="12.75">
      <c r="J815" t="s">
        <v>448</v>
      </c>
      <c r="K815" t="s">
        <v>88</v>
      </c>
    </row>
    <row r="816" spans="10:11" ht="12.75">
      <c r="J816" t="s">
        <v>795</v>
      </c>
      <c r="K816" t="s">
        <v>88</v>
      </c>
    </row>
    <row r="817" spans="10:11" ht="12.75">
      <c r="J817" t="s">
        <v>796</v>
      </c>
      <c r="K817" t="s">
        <v>88</v>
      </c>
    </row>
    <row r="818" spans="10:11" ht="12.75">
      <c r="J818" t="s">
        <v>403</v>
      </c>
      <c r="K818" t="s">
        <v>88</v>
      </c>
    </row>
    <row r="819" spans="10:11" ht="12.75">
      <c r="J819" t="s">
        <v>535</v>
      </c>
      <c r="K819" t="s">
        <v>88</v>
      </c>
    </row>
    <row r="820" spans="10:11" ht="12.75">
      <c r="J820" t="s">
        <v>540</v>
      </c>
      <c r="K820" t="s">
        <v>88</v>
      </c>
    </row>
    <row r="821" spans="10:11" ht="12.75">
      <c r="J821" t="s">
        <v>797</v>
      </c>
      <c r="K821" t="s">
        <v>88</v>
      </c>
    </row>
    <row r="822" spans="10:11" ht="12.75">
      <c r="J822" t="s">
        <v>798</v>
      </c>
      <c r="K822" t="s">
        <v>88</v>
      </c>
    </row>
    <row r="823" spans="10:11" ht="12.75">
      <c r="J823" t="s">
        <v>799</v>
      </c>
      <c r="K823" t="s">
        <v>88</v>
      </c>
    </row>
    <row r="824" spans="10:11" ht="12.75">
      <c r="J824" t="s">
        <v>701</v>
      </c>
      <c r="K824" t="s">
        <v>88</v>
      </c>
    </row>
    <row r="825" spans="10:11" ht="12.75">
      <c r="J825" t="s">
        <v>511</v>
      </c>
      <c r="K825" t="s">
        <v>88</v>
      </c>
    </row>
    <row r="826" spans="10:11" ht="12.75">
      <c r="J826" t="s">
        <v>448</v>
      </c>
      <c r="K826" t="s">
        <v>88</v>
      </c>
    </row>
    <row r="827" spans="10:11" ht="12.75">
      <c r="J827" t="s">
        <v>742</v>
      </c>
      <c r="K827" t="s">
        <v>88</v>
      </c>
    </row>
    <row r="828" spans="10:11" ht="12.75">
      <c r="J828" t="s">
        <v>455</v>
      </c>
      <c r="K828" t="s">
        <v>88</v>
      </c>
    </row>
    <row r="829" spans="10:11" ht="12.75">
      <c r="J829" t="s">
        <v>800</v>
      </c>
      <c r="K829" t="s">
        <v>88</v>
      </c>
    </row>
    <row r="830" spans="10:11" ht="12.75">
      <c r="J830" t="s">
        <v>801</v>
      </c>
      <c r="K830" t="s">
        <v>88</v>
      </c>
    </row>
    <row r="831" spans="10:11" ht="12.75">
      <c r="J831" t="s">
        <v>161</v>
      </c>
      <c r="K831">
        <v>84</v>
      </c>
    </row>
    <row r="832" spans="10:11" ht="12.75">
      <c r="J832" t="s">
        <v>514</v>
      </c>
      <c r="K832" t="s">
        <v>89</v>
      </c>
    </row>
    <row r="833" spans="10:11" ht="12.75">
      <c r="J833" t="s">
        <v>802</v>
      </c>
      <c r="K833" t="s">
        <v>89</v>
      </c>
    </row>
    <row r="834" spans="10:11" ht="12.75">
      <c r="J834" t="s">
        <v>803</v>
      </c>
      <c r="K834" t="s">
        <v>89</v>
      </c>
    </row>
    <row r="835" spans="10:11" ht="12.75">
      <c r="J835" t="s">
        <v>804</v>
      </c>
      <c r="K835" t="s">
        <v>89</v>
      </c>
    </row>
    <row r="836" spans="10:11" ht="12.75">
      <c r="J836" t="s">
        <v>486</v>
      </c>
      <c r="K836" t="s">
        <v>89</v>
      </c>
    </row>
    <row r="837" spans="10:11" ht="12.75">
      <c r="K837" t="s">
        <v>89</v>
      </c>
    </row>
    <row r="838" spans="10:11" ht="12.75">
      <c r="J838" t="s">
        <v>337</v>
      </c>
      <c r="K838" t="s">
        <v>89</v>
      </c>
    </row>
    <row r="839" spans="10:11" ht="12.75">
      <c r="J839" t="s">
        <v>805</v>
      </c>
      <c r="K839" t="s">
        <v>89</v>
      </c>
    </row>
    <row r="840" spans="10:11" ht="12.75">
      <c r="J840" t="s">
        <v>806</v>
      </c>
      <c r="K840" t="s">
        <v>89</v>
      </c>
    </row>
    <row r="841" spans="10:11" ht="12.75">
      <c r="J841" t="s">
        <v>807</v>
      </c>
      <c r="K841" t="s">
        <v>89</v>
      </c>
    </row>
    <row r="842" spans="10:11" ht="12.75">
      <c r="J842" t="s">
        <v>698</v>
      </c>
      <c r="K842" t="s">
        <v>89</v>
      </c>
    </row>
    <row r="843" spans="10:11" ht="12.75">
      <c r="J843" t="s">
        <v>514</v>
      </c>
      <c r="K843" t="s">
        <v>89</v>
      </c>
    </row>
    <row r="844" spans="10:11" ht="12.75">
      <c r="J844" t="s">
        <v>517</v>
      </c>
      <c r="K844" t="s">
        <v>89</v>
      </c>
    </row>
    <row r="845" spans="10:11" ht="12.75">
      <c r="J845" t="s">
        <v>517</v>
      </c>
      <c r="K845" t="s">
        <v>89</v>
      </c>
    </row>
    <row r="846" spans="10:11" ht="12.75">
      <c r="J846" t="s">
        <v>325</v>
      </c>
      <c r="K846" t="s">
        <v>89</v>
      </c>
    </row>
    <row r="847" spans="10:11" ht="12.75">
      <c r="J847" t="s">
        <v>808</v>
      </c>
      <c r="K847" t="s">
        <v>89</v>
      </c>
    </row>
    <row r="848" spans="10:11" ht="12.75">
      <c r="J848" t="s">
        <v>809</v>
      </c>
      <c r="K848" t="s">
        <v>89</v>
      </c>
    </row>
    <row r="849" spans="10:11" ht="12.75">
      <c r="J849" t="s">
        <v>647</v>
      </c>
      <c r="K849" t="s">
        <v>89</v>
      </c>
    </row>
    <row r="850" spans="10:11" ht="12.75">
      <c r="J850" t="s">
        <v>810</v>
      </c>
      <c r="K850" t="s">
        <v>89</v>
      </c>
    </row>
    <row r="851" spans="10:11" ht="12.75">
      <c r="J851" t="s">
        <v>811</v>
      </c>
      <c r="K851" t="s">
        <v>89</v>
      </c>
    </row>
    <row r="852" spans="10:11" ht="12.75">
      <c r="J852" t="s">
        <v>812</v>
      </c>
      <c r="K852" t="s">
        <v>89</v>
      </c>
    </row>
    <row r="853" spans="10:11" ht="12.75">
      <c r="J853" t="s">
        <v>479</v>
      </c>
      <c r="K853" t="s">
        <v>89</v>
      </c>
    </row>
    <row r="854" spans="10:11" ht="12.75">
      <c r="J854" t="s">
        <v>381</v>
      </c>
      <c r="K854" t="s">
        <v>89</v>
      </c>
    </row>
    <row r="855" spans="10:11" ht="12.75">
      <c r="J855" t="s">
        <v>813</v>
      </c>
      <c r="K855" t="s">
        <v>89</v>
      </c>
    </row>
    <row r="856" spans="10:11" ht="12.75">
      <c r="J856" t="s">
        <v>341</v>
      </c>
      <c r="K856" t="s">
        <v>89</v>
      </c>
    </row>
    <row r="857" spans="10:11" ht="12.75">
      <c r="J857" t="s">
        <v>814</v>
      </c>
      <c r="K857" t="s">
        <v>89</v>
      </c>
    </row>
    <row r="858" spans="10:11" ht="12.75">
      <c r="J858" t="s">
        <v>535</v>
      </c>
      <c r="K858" t="s">
        <v>89</v>
      </c>
    </row>
    <row r="859" spans="10:11" ht="12.75">
      <c r="J859" t="s">
        <v>815</v>
      </c>
      <c r="K859" t="s">
        <v>89</v>
      </c>
    </row>
    <row r="860" spans="10:11" ht="12.75">
      <c r="J860" t="s">
        <v>422</v>
      </c>
      <c r="K860" t="s">
        <v>89</v>
      </c>
    </row>
    <row r="861" spans="10:11" ht="12.75">
      <c r="J861" t="s">
        <v>650</v>
      </c>
      <c r="K861" t="s">
        <v>89</v>
      </c>
    </row>
    <row r="862" spans="10:11" ht="12.75">
      <c r="J862" t="s">
        <v>816</v>
      </c>
      <c r="K862" t="s">
        <v>89</v>
      </c>
    </row>
    <row r="863" spans="10:11" ht="12.75">
      <c r="J863" t="s">
        <v>162</v>
      </c>
      <c r="K863">
        <v>31</v>
      </c>
    </row>
    <row r="864" spans="10:11" ht="12.75">
      <c r="J864" t="s">
        <v>817</v>
      </c>
      <c r="K864" t="s">
        <v>288</v>
      </c>
    </row>
    <row r="865" spans="10:11" ht="12.75">
      <c r="J865" t="s">
        <v>305</v>
      </c>
      <c r="K865" t="s">
        <v>288</v>
      </c>
    </row>
    <row r="866" spans="10:11" ht="12.75">
      <c r="J866" t="s">
        <v>818</v>
      </c>
      <c r="K866" t="s">
        <v>288</v>
      </c>
    </row>
    <row r="867" spans="10:11" ht="12.75">
      <c r="J867" t="s">
        <v>819</v>
      </c>
      <c r="K867" t="s">
        <v>288</v>
      </c>
    </row>
    <row r="868" spans="10:11" ht="12.75">
      <c r="J868" t="s">
        <v>163</v>
      </c>
      <c r="K868">
        <v>4</v>
      </c>
    </row>
    <row r="869" spans="10:11" ht="12.75">
      <c r="J869" t="s">
        <v>820</v>
      </c>
      <c r="K869" t="s">
        <v>821</v>
      </c>
    </row>
    <row r="870" spans="10:11" ht="12.75">
      <c r="J870" t="s">
        <v>822</v>
      </c>
      <c r="K870">
        <v>1</v>
      </c>
    </row>
    <row r="871" spans="10:11" ht="12.75">
      <c r="J871" t="s">
        <v>695</v>
      </c>
      <c r="K871" t="s">
        <v>289</v>
      </c>
    </row>
    <row r="872" spans="10:11" ht="12.75">
      <c r="J872" t="s">
        <v>312</v>
      </c>
      <c r="K872" t="s">
        <v>289</v>
      </c>
    </row>
    <row r="873" spans="10:11" ht="12.75">
      <c r="J873" t="s">
        <v>583</v>
      </c>
      <c r="K873" t="s">
        <v>289</v>
      </c>
    </row>
    <row r="874" spans="10:11" ht="12.75">
      <c r="J874" t="s">
        <v>348</v>
      </c>
      <c r="K874" t="s">
        <v>289</v>
      </c>
    </row>
    <row r="875" spans="10:11" ht="12.75">
      <c r="J875" t="s">
        <v>164</v>
      </c>
      <c r="K875">
        <v>4</v>
      </c>
    </row>
    <row r="876" spans="10:11" ht="12.75">
      <c r="J876" t="s">
        <v>444</v>
      </c>
      <c r="K876" t="s">
        <v>90</v>
      </c>
    </row>
    <row r="877" spans="10:11" ht="12.75">
      <c r="J877" t="s">
        <v>325</v>
      </c>
      <c r="K877" t="s">
        <v>90</v>
      </c>
    </row>
    <row r="878" spans="10:11" ht="12.75">
      <c r="J878" t="s">
        <v>305</v>
      </c>
      <c r="K878" t="s">
        <v>90</v>
      </c>
    </row>
    <row r="879" spans="10:11" ht="12.75">
      <c r="J879" t="s">
        <v>823</v>
      </c>
      <c r="K879" t="s">
        <v>90</v>
      </c>
    </row>
    <row r="880" spans="10:11" ht="12.75">
      <c r="J880" t="s">
        <v>824</v>
      </c>
      <c r="K880" t="s">
        <v>90</v>
      </c>
    </row>
    <row r="881" spans="10:11" ht="12.75">
      <c r="J881" t="s">
        <v>456</v>
      </c>
      <c r="K881" t="s">
        <v>90</v>
      </c>
    </row>
    <row r="882" spans="10:11" ht="12.75">
      <c r="J882" t="s">
        <v>741</v>
      </c>
      <c r="K882" t="s">
        <v>90</v>
      </c>
    </row>
    <row r="905" ht="12.75">
      <c r="J905" t="s">
        <v>825</v>
      </c>
    </row>
    <row r="973" spans="10:11" ht="12.75">
      <c r="J973" t="s">
        <v>165</v>
      </c>
      <c r="K973">
        <v>7</v>
      </c>
    </row>
    <row r="974" spans="10:11" ht="12.75">
      <c r="J974" t="s">
        <v>128</v>
      </c>
      <c r="K974">
        <v>830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19.851562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199</v>
      </c>
      <c r="F4" s="1" t="s">
        <v>198</v>
      </c>
      <c r="H4" s="23">
        <v>39144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48" t="s">
        <v>2</v>
      </c>
      <c r="D7" s="48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11" ht="15">
      <c r="A9" s="12">
        <v>51</v>
      </c>
      <c r="B9" s="37" t="s">
        <v>5</v>
      </c>
      <c r="C9" s="47">
        <v>61</v>
      </c>
      <c r="D9" s="16">
        <v>1</v>
      </c>
      <c r="E9" s="2">
        <f aca="true" t="shared" si="0" ref="E9:E40">+D9/C9</f>
        <v>0.01639344262295082</v>
      </c>
      <c r="F9" s="5">
        <v>14.013</v>
      </c>
      <c r="G9" s="5">
        <f aca="true" t="shared" si="1" ref="G9:G40">F9*D9</f>
        <v>14.013</v>
      </c>
      <c r="H9" s="3">
        <v>10</v>
      </c>
      <c r="J9" t="s">
        <v>113</v>
      </c>
      <c r="K9">
        <v>15</v>
      </c>
    </row>
    <row r="10" spans="1:11" ht="15">
      <c r="A10" s="12">
        <v>44</v>
      </c>
      <c r="B10" s="37" t="s">
        <v>6</v>
      </c>
      <c r="C10" s="46">
        <v>29</v>
      </c>
      <c r="D10" s="16">
        <v>1</v>
      </c>
      <c r="E10" s="2">
        <f t="shared" si="0"/>
        <v>0.034482758620689655</v>
      </c>
      <c r="F10" s="5">
        <v>30</v>
      </c>
      <c r="G10" s="5">
        <f t="shared" si="1"/>
        <v>30</v>
      </c>
      <c r="H10" s="3">
        <v>14</v>
      </c>
      <c r="J10" t="s">
        <v>114</v>
      </c>
      <c r="K10">
        <v>1</v>
      </c>
    </row>
    <row r="11" spans="1:11" ht="15">
      <c r="A11" s="12">
        <v>28</v>
      </c>
      <c r="B11" s="37" t="s">
        <v>7</v>
      </c>
      <c r="C11" s="47">
        <v>181</v>
      </c>
      <c r="D11" s="16">
        <v>15</v>
      </c>
      <c r="E11" s="2">
        <f t="shared" si="0"/>
        <v>0.08287292817679558</v>
      </c>
      <c r="F11" s="5">
        <v>5.346</v>
      </c>
      <c r="G11" s="5">
        <f t="shared" si="1"/>
        <v>80.19</v>
      </c>
      <c r="H11" s="3">
        <v>46</v>
      </c>
      <c r="J11" t="s">
        <v>221</v>
      </c>
      <c r="K11">
        <v>1</v>
      </c>
    </row>
    <row r="12" spans="1:11" ht="15">
      <c r="A12" s="12">
        <v>1</v>
      </c>
      <c r="B12" s="37" t="s">
        <v>8</v>
      </c>
      <c r="C12" s="46">
        <v>37</v>
      </c>
      <c r="D12" s="16">
        <v>16</v>
      </c>
      <c r="E12" s="2">
        <f t="shared" si="0"/>
        <v>0.43243243243243246</v>
      </c>
      <c r="F12" s="5">
        <v>23.299</v>
      </c>
      <c r="G12" s="5">
        <f t="shared" si="1"/>
        <v>372.784</v>
      </c>
      <c r="H12" s="28">
        <v>100</v>
      </c>
      <c r="J12" t="s">
        <v>115</v>
      </c>
      <c r="K12">
        <v>16</v>
      </c>
    </row>
    <row r="13" spans="1:11" ht="15">
      <c r="A13" s="12">
        <v>31</v>
      </c>
      <c r="B13" s="37" t="s">
        <v>60</v>
      </c>
      <c r="C13" s="46">
        <v>266</v>
      </c>
      <c r="D13" s="16">
        <v>14</v>
      </c>
      <c r="E13" s="2">
        <f t="shared" si="0"/>
        <v>0.05263157894736842</v>
      </c>
      <c r="F13" s="5">
        <v>4.013</v>
      </c>
      <c r="G13" s="5">
        <f t="shared" si="1"/>
        <v>56.182</v>
      </c>
      <c r="H13" s="3">
        <v>40</v>
      </c>
      <c r="J13" t="s">
        <v>116</v>
      </c>
      <c r="K13">
        <v>14</v>
      </c>
    </row>
    <row r="14" spans="1:11" ht="15">
      <c r="A14" s="12">
        <v>55</v>
      </c>
      <c r="B14" s="37" t="s">
        <v>9</v>
      </c>
      <c r="C14" s="46">
        <v>39</v>
      </c>
      <c r="D14" s="16">
        <v>0</v>
      </c>
      <c r="E14" s="2">
        <f t="shared" si="0"/>
        <v>0</v>
      </c>
      <c r="F14" s="5">
        <v>23.299</v>
      </c>
      <c r="G14" s="5">
        <f t="shared" si="1"/>
        <v>0</v>
      </c>
      <c r="H14" s="28">
        <v>0</v>
      </c>
      <c r="J14" t="s">
        <v>119</v>
      </c>
      <c r="K14">
        <v>13</v>
      </c>
    </row>
    <row r="15" spans="1:11" ht="15">
      <c r="A15" s="12">
        <v>56</v>
      </c>
      <c r="B15" s="37" t="s">
        <v>10</v>
      </c>
      <c r="C15" s="46">
        <v>26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28">
        <v>0</v>
      </c>
      <c r="J15" t="s">
        <v>168</v>
      </c>
      <c r="K15">
        <v>1</v>
      </c>
    </row>
    <row r="16" spans="1:11" ht="15">
      <c r="A16" s="12">
        <v>21</v>
      </c>
      <c r="B16" s="37" t="s">
        <v>107</v>
      </c>
      <c r="C16" s="46">
        <v>127</v>
      </c>
      <c r="D16" s="16">
        <v>13</v>
      </c>
      <c r="E16" s="2">
        <f t="shared" si="0"/>
        <v>0.10236220472440945</v>
      </c>
      <c r="F16" s="5">
        <v>7.253</v>
      </c>
      <c r="G16" s="5">
        <f t="shared" si="1"/>
        <v>94.289</v>
      </c>
      <c r="H16" s="28">
        <v>60</v>
      </c>
      <c r="J16" t="s">
        <v>229</v>
      </c>
      <c r="K16">
        <v>2</v>
      </c>
    </row>
    <row r="17" spans="1:11" ht="15">
      <c r="A17" s="12">
        <v>35</v>
      </c>
      <c r="B17" s="37" t="s">
        <v>174</v>
      </c>
      <c r="C17" s="47">
        <v>35</v>
      </c>
      <c r="D17" s="16">
        <v>2</v>
      </c>
      <c r="E17" s="2">
        <f t="shared" si="0"/>
        <v>0.05714285714285714</v>
      </c>
      <c r="F17" s="5">
        <v>23.299</v>
      </c>
      <c r="G17" s="5">
        <f t="shared" si="1"/>
        <v>46.598</v>
      </c>
      <c r="H17" s="3">
        <v>32</v>
      </c>
      <c r="J17" t="s">
        <v>828</v>
      </c>
      <c r="K17">
        <v>1</v>
      </c>
    </row>
    <row r="18" spans="1:11" ht="15">
      <c r="A18" s="12">
        <v>13</v>
      </c>
      <c r="B18" s="37" t="s">
        <v>62</v>
      </c>
      <c r="C18" s="46">
        <v>111</v>
      </c>
      <c r="D18" s="16">
        <v>18</v>
      </c>
      <c r="E18" s="2">
        <f t="shared" si="0"/>
        <v>0.16216216216216217</v>
      </c>
      <c r="F18" s="5">
        <v>8.104</v>
      </c>
      <c r="G18" s="5">
        <f t="shared" si="1"/>
        <v>145.87199999999999</v>
      </c>
      <c r="H18" s="28">
        <v>76</v>
      </c>
      <c r="J18" t="s">
        <v>121</v>
      </c>
      <c r="K18">
        <v>23</v>
      </c>
    </row>
    <row r="19" spans="1:11" ht="15">
      <c r="A19" s="12">
        <v>27</v>
      </c>
      <c r="B19" s="37" t="s">
        <v>11</v>
      </c>
      <c r="C19" s="47">
        <v>302</v>
      </c>
      <c r="D19" s="16">
        <v>23</v>
      </c>
      <c r="E19" s="2">
        <f t="shared" si="0"/>
        <v>0.076158940397351</v>
      </c>
      <c r="F19" s="5">
        <v>3.613</v>
      </c>
      <c r="G19" s="5">
        <f t="shared" si="1"/>
        <v>83.099</v>
      </c>
      <c r="H19" s="3">
        <v>48</v>
      </c>
      <c r="J19" t="s">
        <v>234</v>
      </c>
      <c r="K19">
        <v>8</v>
      </c>
    </row>
    <row r="20" spans="1:11" ht="15">
      <c r="A20" s="12">
        <v>14</v>
      </c>
      <c r="B20" s="37" t="s">
        <v>175</v>
      </c>
      <c r="C20" s="46">
        <v>52</v>
      </c>
      <c r="D20" s="16">
        <v>8</v>
      </c>
      <c r="E20" s="2">
        <f t="shared" si="0"/>
        <v>0.15384615384615385</v>
      </c>
      <c r="F20" s="5">
        <v>16.613</v>
      </c>
      <c r="G20" s="5">
        <f t="shared" si="1"/>
        <v>132.904</v>
      </c>
      <c r="H20" s="3">
        <v>74</v>
      </c>
      <c r="J20" t="s">
        <v>122</v>
      </c>
      <c r="K20">
        <v>35</v>
      </c>
    </row>
    <row r="21" spans="1:11" ht="15">
      <c r="A21" s="12">
        <v>8</v>
      </c>
      <c r="B21" s="37" t="s">
        <v>170</v>
      </c>
      <c r="C21" s="46">
        <v>191</v>
      </c>
      <c r="D21" s="16">
        <v>35</v>
      </c>
      <c r="E21" s="2">
        <f t="shared" si="0"/>
        <v>0.18324607329842932</v>
      </c>
      <c r="F21" s="5">
        <v>5.118</v>
      </c>
      <c r="G21" s="5">
        <f t="shared" si="1"/>
        <v>179.13000000000002</v>
      </c>
      <c r="H21" s="3">
        <v>86</v>
      </c>
      <c r="J21" t="s">
        <v>398</v>
      </c>
      <c r="K21">
        <v>2</v>
      </c>
    </row>
    <row r="22" spans="1:11" ht="15">
      <c r="A22" s="12">
        <v>40</v>
      </c>
      <c r="B22" s="37" t="s">
        <v>58</v>
      </c>
      <c r="C22" s="47">
        <v>40</v>
      </c>
      <c r="D22" s="16">
        <v>2</v>
      </c>
      <c r="E22" s="2">
        <f t="shared" si="0"/>
        <v>0.05</v>
      </c>
      <c r="F22" s="5">
        <v>20.513</v>
      </c>
      <c r="G22" s="5">
        <f t="shared" si="1"/>
        <v>41.026</v>
      </c>
      <c r="H22" s="3">
        <v>22</v>
      </c>
      <c r="J22" t="s">
        <v>236</v>
      </c>
      <c r="K22">
        <v>3</v>
      </c>
    </row>
    <row r="23" spans="1:11" ht="15">
      <c r="A23" s="12">
        <v>24</v>
      </c>
      <c r="B23" s="37" t="s">
        <v>46</v>
      </c>
      <c r="C23" s="47">
        <v>20</v>
      </c>
      <c r="D23" s="16">
        <v>3</v>
      </c>
      <c r="E23" s="2">
        <f t="shared" si="0"/>
        <v>0.15</v>
      </c>
      <c r="F23" s="5">
        <v>30</v>
      </c>
      <c r="G23" s="5">
        <f t="shared" si="1"/>
        <v>90</v>
      </c>
      <c r="H23" s="3">
        <v>54</v>
      </c>
      <c r="J23" t="s">
        <v>124</v>
      </c>
      <c r="K23">
        <v>8</v>
      </c>
    </row>
    <row r="24" spans="1:11" ht="15">
      <c r="A24" s="12">
        <v>26</v>
      </c>
      <c r="B24" s="37" t="s">
        <v>176</v>
      </c>
      <c r="C24" s="46">
        <v>83</v>
      </c>
      <c r="D24" s="16">
        <v>8</v>
      </c>
      <c r="E24" s="2">
        <f t="shared" si="0"/>
        <v>0.0963855421686747</v>
      </c>
      <c r="F24" s="5">
        <v>10.763</v>
      </c>
      <c r="G24" s="5">
        <f t="shared" si="1"/>
        <v>86.104</v>
      </c>
      <c r="H24" s="3">
        <v>50</v>
      </c>
      <c r="J24" t="s">
        <v>125</v>
      </c>
      <c r="K24">
        <v>2</v>
      </c>
    </row>
    <row r="25" spans="1:11" ht="15">
      <c r="A25" s="12">
        <v>57</v>
      </c>
      <c r="B25" s="37" t="s">
        <v>52</v>
      </c>
      <c r="C25" s="47">
        <v>0</v>
      </c>
      <c r="D25" s="16">
        <v>0</v>
      </c>
      <c r="E25" s="2" t="e">
        <f t="shared" si="0"/>
        <v>#DIV/0!</v>
      </c>
      <c r="F25" s="5">
        <v>30</v>
      </c>
      <c r="G25" s="5">
        <f t="shared" si="1"/>
        <v>0</v>
      </c>
      <c r="H25" s="28">
        <v>0</v>
      </c>
      <c r="J25" t="s">
        <v>126</v>
      </c>
      <c r="K25">
        <v>3</v>
      </c>
    </row>
    <row r="26" spans="1:11" ht="15">
      <c r="A26" s="12">
        <v>53</v>
      </c>
      <c r="B26" s="37" t="s">
        <v>12</v>
      </c>
      <c r="C26" s="47">
        <v>177</v>
      </c>
      <c r="D26" s="16">
        <v>2</v>
      </c>
      <c r="E26" s="2">
        <f t="shared" si="0"/>
        <v>0.011299435028248588</v>
      </c>
      <c r="F26" s="5">
        <v>5.601</v>
      </c>
      <c r="G26" s="5">
        <f t="shared" si="1"/>
        <v>11.202</v>
      </c>
      <c r="H26" s="3">
        <v>10</v>
      </c>
      <c r="J26" t="s">
        <v>127</v>
      </c>
      <c r="K26">
        <v>3</v>
      </c>
    </row>
    <row r="27" spans="1:11" ht="15">
      <c r="A27" s="12">
        <v>25</v>
      </c>
      <c r="B27" s="37" t="s">
        <v>13</v>
      </c>
      <c r="C27" s="47">
        <v>30</v>
      </c>
      <c r="D27" s="16">
        <v>3</v>
      </c>
      <c r="E27" s="2">
        <f t="shared" si="0"/>
        <v>0.1</v>
      </c>
      <c r="F27" s="5">
        <v>29.467</v>
      </c>
      <c r="G27" s="5">
        <f t="shared" si="1"/>
        <v>88.401</v>
      </c>
      <c r="H27" s="28">
        <v>52</v>
      </c>
      <c r="J27" t="s">
        <v>128</v>
      </c>
      <c r="K27">
        <v>775</v>
      </c>
    </row>
    <row r="28" spans="1:11" ht="15">
      <c r="A28" s="12">
        <v>37</v>
      </c>
      <c r="B28" s="37" t="s">
        <v>14</v>
      </c>
      <c r="C28" s="46">
        <v>64</v>
      </c>
      <c r="D28" s="16">
        <v>3</v>
      </c>
      <c r="E28" s="2">
        <f t="shared" si="0"/>
        <v>0.046875</v>
      </c>
      <c r="F28" s="5">
        <v>14.013</v>
      </c>
      <c r="G28" s="5">
        <f t="shared" si="1"/>
        <v>42.039</v>
      </c>
      <c r="H28" s="28">
        <v>28</v>
      </c>
      <c r="J28" t="s">
        <v>169</v>
      </c>
      <c r="K28">
        <v>1</v>
      </c>
    </row>
    <row r="29" spans="1:11" ht="15">
      <c r="A29" s="12">
        <v>58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28">
        <v>0</v>
      </c>
      <c r="J29" t="s">
        <v>829</v>
      </c>
      <c r="K29">
        <v>2</v>
      </c>
    </row>
    <row r="30" spans="1:11" ht="15">
      <c r="A30" s="12">
        <v>32</v>
      </c>
      <c r="B30" s="37" t="s">
        <v>171</v>
      </c>
      <c r="C30" s="46">
        <v>68</v>
      </c>
      <c r="D30" s="17">
        <v>4</v>
      </c>
      <c r="E30" s="2">
        <f t="shared" si="0"/>
        <v>0.058823529411764705</v>
      </c>
      <c r="F30" s="5">
        <v>13.013</v>
      </c>
      <c r="G30" s="5">
        <f t="shared" si="1"/>
        <v>52.052</v>
      </c>
      <c r="H30" s="3">
        <v>38</v>
      </c>
      <c r="J30" t="s">
        <v>131</v>
      </c>
      <c r="K30">
        <v>25</v>
      </c>
    </row>
    <row r="31" spans="1:11" ht="15">
      <c r="A31" s="12">
        <v>59</v>
      </c>
      <c r="B31" s="37" t="s">
        <v>178</v>
      </c>
      <c r="C31" s="47">
        <v>0</v>
      </c>
      <c r="D31" s="16">
        <v>0</v>
      </c>
      <c r="E31" s="2" t="e">
        <f t="shared" si="0"/>
        <v>#DIV/0!</v>
      </c>
      <c r="F31" s="5">
        <v>30</v>
      </c>
      <c r="G31" s="5">
        <f t="shared" si="1"/>
        <v>0</v>
      </c>
      <c r="H31" s="28">
        <v>0</v>
      </c>
      <c r="J31" t="s">
        <v>132</v>
      </c>
      <c r="K31">
        <v>6</v>
      </c>
    </row>
    <row r="32" spans="1:11" ht="15">
      <c r="A32" s="12">
        <v>60</v>
      </c>
      <c r="B32" s="37" t="s">
        <v>35</v>
      </c>
      <c r="C32" s="46">
        <v>85</v>
      </c>
      <c r="D32" s="16">
        <v>0</v>
      </c>
      <c r="E32" s="2">
        <f t="shared" si="0"/>
        <v>0</v>
      </c>
      <c r="F32" s="5">
        <v>10.763</v>
      </c>
      <c r="G32" s="5">
        <f t="shared" si="1"/>
        <v>0</v>
      </c>
      <c r="H32" s="28">
        <v>0</v>
      </c>
      <c r="J32" t="s">
        <v>133</v>
      </c>
      <c r="K32">
        <v>4</v>
      </c>
    </row>
    <row r="33" spans="1:11" ht="15">
      <c r="A33" s="12">
        <v>19</v>
      </c>
      <c r="B33" s="37" t="s">
        <v>61</v>
      </c>
      <c r="C33" s="47">
        <v>255</v>
      </c>
      <c r="D33" s="16">
        <v>25</v>
      </c>
      <c r="E33" s="2">
        <f t="shared" si="0"/>
        <v>0.09803921568627451</v>
      </c>
      <c r="F33" s="5">
        <v>4.133</v>
      </c>
      <c r="G33" s="5">
        <f t="shared" si="1"/>
        <v>103.325</v>
      </c>
      <c r="H33" s="3">
        <v>64</v>
      </c>
      <c r="J33" t="s">
        <v>489</v>
      </c>
      <c r="K33">
        <v>1</v>
      </c>
    </row>
    <row r="34" spans="1:11" ht="15">
      <c r="A34" s="12">
        <v>42</v>
      </c>
      <c r="B34" s="37" t="s">
        <v>63</v>
      </c>
      <c r="C34" s="46">
        <v>149</v>
      </c>
      <c r="D34" s="17">
        <v>6</v>
      </c>
      <c r="E34" s="2">
        <f t="shared" si="0"/>
        <v>0.040268456375838924</v>
      </c>
      <c r="F34" s="5">
        <v>6.584</v>
      </c>
      <c r="G34" s="5">
        <f t="shared" si="1"/>
        <v>39.504</v>
      </c>
      <c r="H34" s="3">
        <v>18</v>
      </c>
      <c r="J34" t="s">
        <v>830</v>
      </c>
      <c r="K34">
        <v>5</v>
      </c>
    </row>
    <row r="35" spans="1:11" ht="15">
      <c r="A35" s="12">
        <v>17</v>
      </c>
      <c r="B35" s="37" t="s">
        <v>15</v>
      </c>
      <c r="C35" s="47">
        <v>30</v>
      </c>
      <c r="D35" s="16">
        <v>4</v>
      </c>
      <c r="E35" s="2">
        <f t="shared" si="0"/>
        <v>0.13333333333333333</v>
      </c>
      <c r="F35" s="5">
        <v>29.467</v>
      </c>
      <c r="G35" s="5">
        <f t="shared" si="1"/>
        <v>117.868</v>
      </c>
      <c r="H35" s="28">
        <v>68</v>
      </c>
      <c r="J35" t="s">
        <v>831</v>
      </c>
      <c r="K35">
        <v>1</v>
      </c>
    </row>
    <row r="36" spans="1:11" ht="15">
      <c r="A36" s="12">
        <v>61</v>
      </c>
      <c r="B36" s="37" t="s">
        <v>16</v>
      </c>
      <c r="C36" s="47">
        <v>100</v>
      </c>
      <c r="D36" s="16">
        <v>0</v>
      </c>
      <c r="E36" s="2">
        <f t="shared" si="0"/>
        <v>0</v>
      </c>
      <c r="F36" s="5">
        <v>8.813</v>
      </c>
      <c r="G36" s="5">
        <f t="shared" si="1"/>
        <v>0</v>
      </c>
      <c r="H36" s="28">
        <v>0</v>
      </c>
      <c r="J36" t="s">
        <v>832</v>
      </c>
      <c r="K36">
        <v>1</v>
      </c>
    </row>
    <row r="37" spans="1:11" ht="15">
      <c r="A37" s="12">
        <v>12</v>
      </c>
      <c r="B37" s="37" t="s">
        <v>179</v>
      </c>
      <c r="C37" s="46">
        <v>31</v>
      </c>
      <c r="D37" s="16">
        <v>5</v>
      </c>
      <c r="E37" s="2">
        <f t="shared" si="0"/>
        <v>0.16129032258064516</v>
      </c>
      <c r="F37" s="5">
        <v>29.467</v>
      </c>
      <c r="G37" s="5">
        <f t="shared" si="1"/>
        <v>147.33499999999998</v>
      </c>
      <c r="H37" s="3">
        <v>78</v>
      </c>
      <c r="J37" t="s">
        <v>135</v>
      </c>
      <c r="K37">
        <v>3</v>
      </c>
    </row>
    <row r="38" spans="1:11" ht="15">
      <c r="A38" s="12">
        <v>45</v>
      </c>
      <c r="B38" s="37" t="s">
        <v>64</v>
      </c>
      <c r="C38" s="47">
        <v>20</v>
      </c>
      <c r="D38" s="16">
        <v>1</v>
      </c>
      <c r="E38" s="2">
        <f t="shared" si="0"/>
        <v>0.05</v>
      </c>
      <c r="F38" s="5">
        <v>30</v>
      </c>
      <c r="G38" s="5">
        <f t="shared" si="1"/>
        <v>30</v>
      </c>
      <c r="H38" s="28">
        <v>12</v>
      </c>
      <c r="J38" t="s">
        <v>245</v>
      </c>
      <c r="K38">
        <v>1</v>
      </c>
    </row>
    <row r="39" spans="1:11" ht="15">
      <c r="A39" s="12">
        <v>38</v>
      </c>
      <c r="B39" s="37" t="s">
        <v>180</v>
      </c>
      <c r="C39" s="47">
        <v>60</v>
      </c>
      <c r="D39" s="16">
        <v>3</v>
      </c>
      <c r="E39" s="2">
        <f t="shared" si="0"/>
        <v>0.05</v>
      </c>
      <c r="F39" s="5">
        <v>14.013</v>
      </c>
      <c r="G39" s="5">
        <f t="shared" si="1"/>
        <v>42.039</v>
      </c>
      <c r="H39" s="3">
        <v>26</v>
      </c>
      <c r="J39" t="s">
        <v>833</v>
      </c>
      <c r="K39">
        <v>7</v>
      </c>
    </row>
    <row r="40" spans="1:11" ht="15">
      <c r="A40" s="12">
        <v>52</v>
      </c>
      <c r="B40" s="37" t="s">
        <v>108</v>
      </c>
      <c r="C40" s="47">
        <v>60</v>
      </c>
      <c r="D40" s="16">
        <v>1</v>
      </c>
      <c r="E40" s="2">
        <f t="shared" si="0"/>
        <v>0.016666666666666666</v>
      </c>
      <c r="F40" s="5">
        <v>14.013</v>
      </c>
      <c r="G40" s="5">
        <f t="shared" si="1"/>
        <v>14.013</v>
      </c>
      <c r="H40" s="3">
        <v>10</v>
      </c>
      <c r="J40" t="s">
        <v>136</v>
      </c>
      <c r="K40">
        <v>1</v>
      </c>
    </row>
    <row r="41" spans="1:11" ht="15">
      <c r="A41" s="12">
        <v>16</v>
      </c>
      <c r="B41" s="37" t="s">
        <v>181</v>
      </c>
      <c r="C41" s="46">
        <v>84</v>
      </c>
      <c r="D41" s="16">
        <v>11</v>
      </c>
      <c r="E41" s="2">
        <f aca="true" t="shared" si="2" ref="E41:E72">+D41/C41</f>
        <v>0.13095238095238096</v>
      </c>
      <c r="F41" s="5">
        <v>10.763</v>
      </c>
      <c r="G41" s="5">
        <f aca="true" t="shared" si="3" ref="G41:G72">F41*D41</f>
        <v>118.393</v>
      </c>
      <c r="H41" s="3">
        <v>70</v>
      </c>
      <c r="J41" t="s">
        <v>137</v>
      </c>
      <c r="K41">
        <v>28</v>
      </c>
    </row>
    <row r="42" spans="1:11" ht="15">
      <c r="A42" s="12">
        <v>62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28">
        <v>0</v>
      </c>
      <c r="J42" t="s">
        <v>834</v>
      </c>
      <c r="K42">
        <v>1</v>
      </c>
    </row>
    <row r="43" spans="1:11" ht="15">
      <c r="A43" s="12">
        <v>4</v>
      </c>
      <c r="B43" s="37" t="s">
        <v>18</v>
      </c>
      <c r="C43" s="47">
        <v>20</v>
      </c>
      <c r="D43" s="16">
        <v>7</v>
      </c>
      <c r="E43" s="2">
        <f t="shared" si="2"/>
        <v>0.35</v>
      </c>
      <c r="F43" s="5">
        <v>30</v>
      </c>
      <c r="G43" s="5">
        <f t="shared" si="3"/>
        <v>210</v>
      </c>
      <c r="H43" s="3">
        <v>94</v>
      </c>
      <c r="J43" t="s">
        <v>138</v>
      </c>
      <c r="K43">
        <v>63</v>
      </c>
    </row>
    <row r="44" spans="1:11" ht="15">
      <c r="A44" s="12">
        <v>47</v>
      </c>
      <c r="B44" s="37" t="s">
        <v>19</v>
      </c>
      <c r="C44" s="47">
        <v>30</v>
      </c>
      <c r="D44" s="16">
        <v>1</v>
      </c>
      <c r="E44" s="2">
        <f t="shared" si="2"/>
        <v>0.03333333333333333</v>
      </c>
      <c r="F44" s="5">
        <v>29.467</v>
      </c>
      <c r="G44" s="5">
        <f t="shared" si="3"/>
        <v>29.467</v>
      </c>
      <c r="H44" s="3">
        <v>10</v>
      </c>
      <c r="J44" t="s">
        <v>253</v>
      </c>
      <c r="K44">
        <v>11</v>
      </c>
    </row>
    <row r="45" spans="1:11" ht="15">
      <c r="A45" s="12">
        <v>7</v>
      </c>
      <c r="B45" s="37" t="s">
        <v>20</v>
      </c>
      <c r="C45" s="46">
        <v>140</v>
      </c>
      <c r="D45" s="16">
        <v>28</v>
      </c>
      <c r="E45" s="2">
        <f t="shared" si="2"/>
        <v>0.2</v>
      </c>
      <c r="F45" s="5">
        <v>6.584</v>
      </c>
      <c r="G45" s="5">
        <f t="shared" si="3"/>
        <v>184.35199999999998</v>
      </c>
      <c r="H45" s="3">
        <v>88</v>
      </c>
      <c r="J45" t="s">
        <v>139</v>
      </c>
      <c r="K45">
        <v>7</v>
      </c>
    </row>
    <row r="46" spans="1:11" ht="15">
      <c r="A46" s="12">
        <v>63</v>
      </c>
      <c r="B46" s="37" t="s">
        <v>182</v>
      </c>
      <c r="C46" s="47">
        <v>25</v>
      </c>
      <c r="D46" s="16">
        <v>0</v>
      </c>
      <c r="E46" s="2">
        <f t="shared" si="2"/>
        <v>0</v>
      </c>
      <c r="F46" s="5">
        <v>30</v>
      </c>
      <c r="G46" s="5">
        <f t="shared" si="3"/>
        <v>0</v>
      </c>
      <c r="H46" s="28">
        <v>0</v>
      </c>
      <c r="J46" t="s">
        <v>140</v>
      </c>
      <c r="K46">
        <v>4</v>
      </c>
    </row>
    <row r="47" spans="1:11" ht="15">
      <c r="A47" s="12">
        <v>10</v>
      </c>
      <c r="B47" s="37" t="s">
        <v>183</v>
      </c>
      <c r="C47" s="46">
        <v>486</v>
      </c>
      <c r="D47" s="16">
        <v>63</v>
      </c>
      <c r="E47" s="2">
        <f t="shared" si="2"/>
        <v>0.12962962962962962</v>
      </c>
      <c r="F47" s="5">
        <v>2.638</v>
      </c>
      <c r="G47" s="5">
        <f t="shared" si="3"/>
        <v>166.194</v>
      </c>
      <c r="H47" s="3">
        <v>82</v>
      </c>
      <c r="J47" t="s">
        <v>835</v>
      </c>
      <c r="K47">
        <v>1</v>
      </c>
    </row>
    <row r="48" spans="1:11" ht="15">
      <c r="A48" s="12">
        <v>15</v>
      </c>
      <c r="B48" s="37" t="s">
        <v>65</v>
      </c>
      <c r="C48" s="47">
        <v>45</v>
      </c>
      <c r="D48" s="16">
        <v>7</v>
      </c>
      <c r="E48" s="2">
        <f t="shared" si="2"/>
        <v>0.15555555555555556</v>
      </c>
      <c r="F48" s="5">
        <v>18.346</v>
      </c>
      <c r="G48" s="5">
        <f t="shared" si="3"/>
        <v>128.422</v>
      </c>
      <c r="H48" s="3">
        <v>72</v>
      </c>
      <c r="J48" t="s">
        <v>141</v>
      </c>
      <c r="K48">
        <v>4</v>
      </c>
    </row>
    <row r="49" spans="1:11" ht="15">
      <c r="A49" s="12">
        <v>64</v>
      </c>
      <c r="B49" s="37" t="s">
        <v>21</v>
      </c>
      <c r="C49" s="46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28">
        <v>0</v>
      </c>
      <c r="J49" t="s">
        <v>142</v>
      </c>
      <c r="K49">
        <v>9</v>
      </c>
    </row>
    <row r="50" spans="1:11" ht="15">
      <c r="A50" s="12">
        <v>46</v>
      </c>
      <c r="B50" s="37" t="s">
        <v>66</v>
      </c>
      <c r="C50" s="46">
        <v>20</v>
      </c>
      <c r="D50" s="16">
        <v>1</v>
      </c>
      <c r="E50" s="2">
        <f t="shared" si="2"/>
        <v>0.05</v>
      </c>
      <c r="F50" s="5">
        <v>30</v>
      </c>
      <c r="G50" s="5">
        <f t="shared" si="3"/>
        <v>30</v>
      </c>
      <c r="H50" s="3">
        <v>10</v>
      </c>
      <c r="J50" t="s">
        <v>267</v>
      </c>
      <c r="K50">
        <v>2</v>
      </c>
    </row>
    <row r="51" spans="1:11" ht="15">
      <c r="A51" s="12">
        <v>36</v>
      </c>
      <c r="B51" s="37" t="s">
        <v>22</v>
      </c>
      <c r="C51" s="46">
        <v>80</v>
      </c>
      <c r="D51" s="16">
        <v>4</v>
      </c>
      <c r="E51" s="2">
        <f t="shared" si="2"/>
        <v>0.05</v>
      </c>
      <c r="F51" s="5">
        <v>10.763</v>
      </c>
      <c r="G51" s="5">
        <f t="shared" si="3"/>
        <v>43.052</v>
      </c>
      <c r="H51" s="3">
        <v>30</v>
      </c>
      <c r="J51" t="s">
        <v>143</v>
      </c>
      <c r="K51">
        <v>28</v>
      </c>
    </row>
    <row r="52" spans="1:11" ht="15">
      <c r="A52" s="12">
        <v>65</v>
      </c>
      <c r="B52" s="37" t="s">
        <v>184</v>
      </c>
      <c r="C52" s="47">
        <v>25</v>
      </c>
      <c r="D52" s="16">
        <v>0</v>
      </c>
      <c r="E52" s="2">
        <f t="shared" si="2"/>
        <v>0</v>
      </c>
      <c r="F52" s="5">
        <v>30</v>
      </c>
      <c r="G52" s="5">
        <f t="shared" si="3"/>
        <v>0</v>
      </c>
      <c r="H52" s="28">
        <v>0</v>
      </c>
      <c r="J52" t="s">
        <v>144</v>
      </c>
      <c r="K52">
        <v>6</v>
      </c>
    </row>
    <row r="53" spans="1:11" ht="15">
      <c r="A53" s="12">
        <v>30</v>
      </c>
      <c r="B53" s="37" t="s">
        <v>23</v>
      </c>
      <c r="C53" s="47">
        <v>20</v>
      </c>
      <c r="D53" s="16">
        <v>2</v>
      </c>
      <c r="E53" s="2">
        <f t="shared" si="2"/>
        <v>0.1</v>
      </c>
      <c r="F53" s="5">
        <v>30</v>
      </c>
      <c r="G53" s="5">
        <f t="shared" si="3"/>
        <v>60</v>
      </c>
      <c r="H53" s="3">
        <v>42</v>
      </c>
      <c r="J53" t="s">
        <v>836</v>
      </c>
      <c r="K53">
        <v>1</v>
      </c>
    </row>
    <row r="54" spans="1:11" ht="15">
      <c r="A54" s="12">
        <v>11</v>
      </c>
      <c r="B54" s="37" t="s">
        <v>24</v>
      </c>
      <c r="C54" s="46">
        <v>179</v>
      </c>
      <c r="D54" s="16">
        <v>28</v>
      </c>
      <c r="E54" s="2">
        <f t="shared" si="2"/>
        <v>0.1564245810055866</v>
      </c>
      <c r="F54" s="5">
        <v>5.601</v>
      </c>
      <c r="G54" s="5">
        <f t="shared" si="3"/>
        <v>156.828</v>
      </c>
      <c r="H54" s="3">
        <v>80</v>
      </c>
      <c r="J54" t="s">
        <v>145</v>
      </c>
      <c r="K54">
        <v>21</v>
      </c>
    </row>
    <row r="55" spans="1:11" ht="15">
      <c r="A55" s="12">
        <v>66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28">
        <v>0</v>
      </c>
      <c r="J55" t="s">
        <v>837</v>
      </c>
      <c r="K55">
        <v>1</v>
      </c>
    </row>
    <row r="56" spans="1:11" ht="15">
      <c r="A56" s="12">
        <v>20</v>
      </c>
      <c r="B56" s="37" t="s">
        <v>25</v>
      </c>
      <c r="C56" s="47">
        <v>50</v>
      </c>
      <c r="D56" s="16">
        <v>6</v>
      </c>
      <c r="E56" s="2">
        <f t="shared" si="2"/>
        <v>0.12</v>
      </c>
      <c r="F56" s="5">
        <v>16.613</v>
      </c>
      <c r="G56" s="5">
        <f t="shared" si="3"/>
        <v>99.678</v>
      </c>
      <c r="H56" s="3">
        <v>62</v>
      </c>
      <c r="J56" t="s">
        <v>146</v>
      </c>
      <c r="K56">
        <v>18</v>
      </c>
    </row>
    <row r="57" spans="1:11" ht="15">
      <c r="A57" s="12">
        <v>67</v>
      </c>
      <c r="B57" s="37" t="s">
        <v>26</v>
      </c>
      <c r="C57" s="47">
        <v>20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28">
        <v>0</v>
      </c>
      <c r="J57" t="s">
        <v>147</v>
      </c>
      <c r="K57">
        <v>21</v>
      </c>
    </row>
    <row r="58" spans="1:11" ht="15">
      <c r="A58" s="12">
        <v>22</v>
      </c>
      <c r="B58" s="37" t="s">
        <v>172</v>
      </c>
      <c r="C58" s="46">
        <v>238</v>
      </c>
      <c r="D58" s="16">
        <v>21</v>
      </c>
      <c r="E58" s="2">
        <f t="shared" si="2"/>
        <v>0.08823529411764706</v>
      </c>
      <c r="F58" s="5">
        <v>4.404</v>
      </c>
      <c r="G58" s="5">
        <f t="shared" si="3"/>
        <v>92.484</v>
      </c>
      <c r="H58" s="3">
        <v>58</v>
      </c>
      <c r="J58" t="s">
        <v>838</v>
      </c>
      <c r="K58">
        <v>1</v>
      </c>
    </row>
    <row r="59" spans="1:11" ht="15">
      <c r="A59" s="12">
        <v>5</v>
      </c>
      <c r="B59" s="37" t="s">
        <v>173</v>
      </c>
      <c r="C59" s="47">
        <v>94</v>
      </c>
      <c r="D59" s="16">
        <v>21</v>
      </c>
      <c r="E59" s="2">
        <f t="shared" si="2"/>
        <v>0.22340425531914893</v>
      </c>
      <c r="F59" s="5">
        <v>9.68</v>
      </c>
      <c r="G59" s="5">
        <f t="shared" si="3"/>
        <v>203.28</v>
      </c>
      <c r="H59" s="28">
        <v>92</v>
      </c>
      <c r="J59" t="s">
        <v>148</v>
      </c>
      <c r="K59">
        <v>2</v>
      </c>
    </row>
    <row r="60" spans="1:11" ht="15">
      <c r="A60" s="12">
        <v>49</v>
      </c>
      <c r="B60" s="37" t="s">
        <v>67</v>
      </c>
      <c r="C60" s="46">
        <v>38</v>
      </c>
      <c r="D60" s="16">
        <v>1</v>
      </c>
      <c r="E60" s="2">
        <f t="shared" si="2"/>
        <v>0.02631578947368421</v>
      </c>
      <c r="F60" s="5">
        <v>23.299</v>
      </c>
      <c r="G60" s="5">
        <f t="shared" si="3"/>
        <v>23.299</v>
      </c>
      <c r="H60" s="3">
        <v>10</v>
      </c>
      <c r="J60" t="s">
        <v>273</v>
      </c>
      <c r="K60">
        <v>2</v>
      </c>
    </row>
    <row r="61" spans="1:11" ht="15">
      <c r="A61" s="12">
        <v>41</v>
      </c>
      <c r="B61" s="37" t="s">
        <v>59</v>
      </c>
      <c r="C61" s="47">
        <v>43</v>
      </c>
      <c r="D61" s="16">
        <v>2</v>
      </c>
      <c r="E61" s="2">
        <f t="shared" si="2"/>
        <v>0.046511627906976744</v>
      </c>
      <c r="F61" s="5">
        <v>20.513</v>
      </c>
      <c r="G61" s="5">
        <f t="shared" si="3"/>
        <v>41.026</v>
      </c>
      <c r="H61" s="28">
        <v>20</v>
      </c>
      <c r="J61" t="s">
        <v>839</v>
      </c>
      <c r="K61">
        <v>1</v>
      </c>
    </row>
    <row r="62" spans="1:11" ht="15">
      <c r="A62" s="12">
        <v>48</v>
      </c>
      <c r="B62" s="37" t="s">
        <v>109</v>
      </c>
      <c r="C62" s="47">
        <v>60</v>
      </c>
      <c r="D62" s="16">
        <v>2</v>
      </c>
      <c r="E62" s="2">
        <f t="shared" si="2"/>
        <v>0.03333333333333333</v>
      </c>
      <c r="F62" s="5">
        <v>14.013</v>
      </c>
      <c r="G62" s="5">
        <f t="shared" si="3"/>
        <v>28.026</v>
      </c>
      <c r="H62" s="3">
        <v>10</v>
      </c>
      <c r="J62" t="s">
        <v>150</v>
      </c>
      <c r="K62">
        <v>2</v>
      </c>
    </row>
    <row r="63" spans="1:11" ht="15">
      <c r="A63" s="12">
        <v>68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28">
        <v>0</v>
      </c>
      <c r="J63" t="s">
        <v>151</v>
      </c>
      <c r="K63">
        <v>12</v>
      </c>
    </row>
    <row r="64" spans="1:11" ht="15">
      <c r="A64" s="12">
        <v>69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28">
        <v>0</v>
      </c>
      <c r="J64" t="s">
        <v>152</v>
      </c>
      <c r="K64">
        <v>12</v>
      </c>
    </row>
    <row r="65" spans="1:11" ht="15">
      <c r="A65" s="12">
        <v>50</v>
      </c>
      <c r="B65" s="37" t="s">
        <v>28</v>
      </c>
      <c r="C65" s="47">
        <v>81</v>
      </c>
      <c r="D65" s="16">
        <v>2</v>
      </c>
      <c r="E65" s="2">
        <f t="shared" si="2"/>
        <v>0.024691358024691357</v>
      </c>
      <c r="F65" s="5">
        <v>10.763</v>
      </c>
      <c r="G65" s="5">
        <f t="shared" si="3"/>
        <v>21.526</v>
      </c>
      <c r="H65" s="3">
        <v>10</v>
      </c>
      <c r="J65" t="s">
        <v>153</v>
      </c>
      <c r="K65">
        <v>2</v>
      </c>
    </row>
    <row r="66" spans="1:11" ht="15">
      <c r="A66" s="12">
        <v>33</v>
      </c>
      <c r="B66" s="37" t="s">
        <v>186</v>
      </c>
      <c r="C66" s="46">
        <v>244</v>
      </c>
      <c r="D66" s="16">
        <v>12</v>
      </c>
      <c r="E66" s="2">
        <f t="shared" si="2"/>
        <v>0.04918032786885246</v>
      </c>
      <c r="F66" s="5">
        <v>4.263</v>
      </c>
      <c r="G66" s="5">
        <f t="shared" si="3"/>
        <v>51.156</v>
      </c>
      <c r="H66" s="28">
        <v>36</v>
      </c>
      <c r="J66" t="s">
        <v>154</v>
      </c>
      <c r="K66">
        <v>7</v>
      </c>
    </row>
    <row r="67" spans="1:11" ht="15">
      <c r="A67" s="12">
        <v>70</v>
      </c>
      <c r="B67" s="37" t="s">
        <v>187</v>
      </c>
      <c r="C67" s="46">
        <v>20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28">
        <v>0</v>
      </c>
      <c r="J67" t="s">
        <v>155</v>
      </c>
      <c r="K67">
        <v>14</v>
      </c>
    </row>
    <row r="68" spans="1:11" ht="15">
      <c r="A68" s="12">
        <v>6</v>
      </c>
      <c r="B68" s="37" t="s">
        <v>29</v>
      </c>
      <c r="C68" s="46">
        <v>54</v>
      </c>
      <c r="D68" s="17">
        <v>12</v>
      </c>
      <c r="E68" s="2">
        <f t="shared" si="2"/>
        <v>0.2222222222222222</v>
      </c>
      <c r="F68" s="5">
        <v>16.613</v>
      </c>
      <c r="G68" s="5">
        <f t="shared" si="3"/>
        <v>199.356</v>
      </c>
      <c r="H68" s="3">
        <v>90</v>
      </c>
      <c r="J68" t="s">
        <v>156</v>
      </c>
      <c r="K68">
        <v>103</v>
      </c>
    </row>
    <row r="69" spans="1:11" ht="13.5" customHeight="1">
      <c r="A69" s="12">
        <v>54</v>
      </c>
      <c r="B69" s="37" t="s">
        <v>30</v>
      </c>
      <c r="C69" s="46">
        <v>252</v>
      </c>
      <c r="D69" s="17">
        <v>2</v>
      </c>
      <c r="E69" s="2">
        <f t="shared" si="2"/>
        <v>0.007936507936507936</v>
      </c>
      <c r="F69" s="5">
        <v>4.133</v>
      </c>
      <c r="G69" s="5">
        <f t="shared" si="3"/>
        <v>8.266</v>
      </c>
      <c r="H69" s="3">
        <v>10</v>
      </c>
      <c r="J69" t="s">
        <v>157</v>
      </c>
      <c r="K69">
        <v>38</v>
      </c>
    </row>
    <row r="70" spans="1:11" ht="15">
      <c r="A70" s="12">
        <v>3</v>
      </c>
      <c r="B70" s="37" t="s">
        <v>31</v>
      </c>
      <c r="C70" s="47">
        <v>50</v>
      </c>
      <c r="D70" s="16">
        <v>14</v>
      </c>
      <c r="E70" s="2">
        <f t="shared" si="2"/>
        <v>0.28</v>
      </c>
      <c r="F70" s="5">
        <v>16.613</v>
      </c>
      <c r="G70" s="5">
        <f t="shared" si="3"/>
        <v>232.582</v>
      </c>
      <c r="H70" s="3">
        <v>96</v>
      </c>
      <c r="J70" t="s">
        <v>158</v>
      </c>
      <c r="K70">
        <v>24</v>
      </c>
    </row>
    <row r="71" spans="1:11" ht="15">
      <c r="A71" s="12">
        <v>71</v>
      </c>
      <c r="B71" s="37" t="s">
        <v>110</v>
      </c>
      <c r="C71" s="47">
        <v>21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28">
        <v>0</v>
      </c>
      <c r="J71" t="s">
        <v>159</v>
      </c>
      <c r="K71">
        <v>7</v>
      </c>
    </row>
    <row r="72" spans="1:11" ht="15">
      <c r="A72" s="12">
        <v>2</v>
      </c>
      <c r="B72" s="37" t="s">
        <v>68</v>
      </c>
      <c r="C72" s="46">
        <v>120</v>
      </c>
      <c r="D72" s="16">
        <v>38</v>
      </c>
      <c r="E72" s="2">
        <f t="shared" si="2"/>
        <v>0.31666666666666665</v>
      </c>
      <c r="F72" s="5">
        <v>7.513</v>
      </c>
      <c r="G72" s="5">
        <f t="shared" si="3"/>
        <v>285.49399999999997</v>
      </c>
      <c r="H72" s="3">
        <v>98</v>
      </c>
      <c r="J72" t="s">
        <v>840</v>
      </c>
      <c r="K72">
        <v>1</v>
      </c>
    </row>
    <row r="73" spans="1:11" ht="15">
      <c r="A73" s="12">
        <v>23</v>
      </c>
      <c r="B73" s="37" t="s">
        <v>32</v>
      </c>
      <c r="C73" s="46">
        <v>286</v>
      </c>
      <c r="D73" s="16">
        <v>24</v>
      </c>
      <c r="E73" s="2">
        <f aca="true" t="shared" si="4" ref="E73:E80">+D73/C73</f>
        <v>0.08391608391608392</v>
      </c>
      <c r="F73" s="5">
        <v>3.799</v>
      </c>
      <c r="G73" s="5">
        <f aca="true" t="shared" si="5" ref="G73:G80">F73*D73</f>
        <v>91.176</v>
      </c>
      <c r="H73" s="3">
        <v>56</v>
      </c>
      <c r="J73" t="s">
        <v>160</v>
      </c>
      <c r="K73">
        <v>10</v>
      </c>
    </row>
    <row r="74" spans="1:11" ht="15">
      <c r="A74" s="12">
        <v>43</v>
      </c>
      <c r="B74" s="37" t="s">
        <v>33</v>
      </c>
      <c r="C74" s="46">
        <v>191</v>
      </c>
      <c r="D74" s="16">
        <v>7</v>
      </c>
      <c r="E74" s="2">
        <f t="shared" si="4"/>
        <v>0.03664921465968586</v>
      </c>
      <c r="F74" s="5">
        <v>5.118</v>
      </c>
      <c r="G74" s="5">
        <f t="shared" si="5"/>
        <v>35.826</v>
      </c>
      <c r="H74" s="3">
        <v>16</v>
      </c>
      <c r="J74" t="s">
        <v>161</v>
      </c>
      <c r="K74">
        <v>26</v>
      </c>
    </row>
    <row r="75" spans="1:11" ht="15">
      <c r="A75" s="12">
        <v>18</v>
      </c>
      <c r="B75" s="37" t="s">
        <v>49</v>
      </c>
      <c r="C75" s="46">
        <v>80</v>
      </c>
      <c r="D75" s="16">
        <v>10</v>
      </c>
      <c r="E75" s="2">
        <f t="shared" si="4"/>
        <v>0.125</v>
      </c>
      <c r="F75" s="5">
        <v>10.763</v>
      </c>
      <c r="G75" s="5">
        <f t="shared" si="5"/>
        <v>107.63</v>
      </c>
      <c r="H75" s="3">
        <v>66</v>
      </c>
      <c r="J75" t="s">
        <v>287</v>
      </c>
      <c r="K75">
        <v>15</v>
      </c>
    </row>
    <row r="76" spans="1:11" ht="15">
      <c r="A76" s="12">
        <v>29</v>
      </c>
      <c r="B76" s="37" t="s">
        <v>88</v>
      </c>
      <c r="C76" s="47">
        <v>510</v>
      </c>
      <c r="D76" s="16">
        <v>26</v>
      </c>
      <c r="E76" s="2">
        <f t="shared" si="4"/>
        <v>0.050980392156862744</v>
      </c>
      <c r="F76" s="5">
        <v>2.542</v>
      </c>
      <c r="G76" s="5">
        <f t="shared" si="5"/>
        <v>66.092</v>
      </c>
      <c r="H76" s="28">
        <v>44</v>
      </c>
      <c r="J76" t="s">
        <v>162</v>
      </c>
      <c r="K76">
        <v>52</v>
      </c>
    </row>
    <row r="77" spans="1:11" ht="15">
      <c r="A77" s="12">
        <v>9</v>
      </c>
      <c r="B77" s="37" t="s">
        <v>34</v>
      </c>
      <c r="C77" s="46">
        <v>331</v>
      </c>
      <c r="D77" s="16">
        <v>52</v>
      </c>
      <c r="E77" s="2">
        <f t="shared" si="4"/>
        <v>0.15709969788519637</v>
      </c>
      <c r="F77" s="5">
        <v>3.377</v>
      </c>
      <c r="G77" s="5">
        <f t="shared" si="5"/>
        <v>175.60399999999998</v>
      </c>
      <c r="H77" s="28">
        <v>84</v>
      </c>
      <c r="J77" t="s">
        <v>163</v>
      </c>
      <c r="K77">
        <v>1</v>
      </c>
    </row>
    <row r="78" spans="1:11" ht="15">
      <c r="A78" s="12">
        <v>34</v>
      </c>
      <c r="B78" s="37" t="s">
        <v>69</v>
      </c>
      <c r="C78" s="47">
        <v>50</v>
      </c>
      <c r="D78" s="16">
        <v>3</v>
      </c>
      <c r="E78" s="2">
        <f t="shared" si="4"/>
        <v>0.06</v>
      </c>
      <c r="F78" s="5">
        <v>16.613</v>
      </c>
      <c r="G78" s="5">
        <f t="shared" si="5"/>
        <v>49.839</v>
      </c>
      <c r="H78" s="3">
        <v>34</v>
      </c>
      <c r="J78" t="s">
        <v>822</v>
      </c>
      <c r="K78">
        <v>2</v>
      </c>
    </row>
    <row r="79" spans="1:11" ht="15">
      <c r="A79" s="12">
        <v>39</v>
      </c>
      <c r="B79" s="37" t="s">
        <v>188</v>
      </c>
      <c r="C79" s="47">
        <v>60</v>
      </c>
      <c r="D79" s="16">
        <v>3</v>
      </c>
      <c r="E79" s="2">
        <f t="shared" si="4"/>
        <v>0.05</v>
      </c>
      <c r="F79" s="5">
        <v>14.013</v>
      </c>
      <c r="G79" s="5">
        <f t="shared" si="5"/>
        <v>42.039</v>
      </c>
      <c r="H79" s="3">
        <v>24</v>
      </c>
      <c r="J79" t="s">
        <v>164</v>
      </c>
      <c r="K79">
        <v>3</v>
      </c>
    </row>
    <row r="80" spans="1:11" ht="15">
      <c r="A80" s="12">
        <v>72</v>
      </c>
      <c r="B80" s="37" t="s">
        <v>98</v>
      </c>
      <c r="C80" s="47">
        <v>0</v>
      </c>
      <c r="D80" s="16">
        <v>0</v>
      </c>
      <c r="E80" s="2" t="e">
        <f t="shared" si="4"/>
        <v>#DIV/0!</v>
      </c>
      <c r="F80" s="5">
        <v>30</v>
      </c>
      <c r="G80" s="5">
        <f t="shared" si="5"/>
        <v>0</v>
      </c>
      <c r="H80" s="28">
        <v>0</v>
      </c>
      <c r="J80" t="s">
        <v>165</v>
      </c>
      <c r="K80">
        <v>3</v>
      </c>
    </row>
    <row r="81" spans="1:8" ht="12.75">
      <c r="A81" s="13"/>
      <c r="C81" s="35"/>
      <c r="H81" s="2"/>
    </row>
    <row r="82" spans="1:8" ht="12.75">
      <c r="A82" s="13"/>
      <c r="C82" s="47">
        <v>6955</v>
      </c>
      <c r="D82" s="14">
        <f>SUM(D9:D80)</f>
        <v>626</v>
      </c>
      <c r="H82" s="2"/>
    </row>
    <row r="83" spans="1:8" ht="12.75">
      <c r="A83" s="13"/>
      <c r="H83" s="2"/>
    </row>
    <row r="84" spans="1:8" ht="12.75">
      <c r="A84" s="13"/>
      <c r="H84" s="2"/>
    </row>
    <row r="85" ht="12.75">
      <c r="H85" s="2"/>
    </row>
    <row r="90" spans="3:7" ht="12.75">
      <c r="C90" s="24"/>
      <c r="E90" s="2"/>
      <c r="G90" s="5"/>
    </row>
    <row r="91" spans="3:7" ht="12.75">
      <c r="C91" s="24"/>
      <c r="E91" s="2"/>
      <c r="G91" s="5"/>
    </row>
    <row r="92" spans="3:7" ht="12.75">
      <c r="C92" s="24"/>
      <c r="E92" s="2"/>
      <c r="G92" s="5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D101" s="2"/>
      <c r="E101" s="2"/>
      <c r="G101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1" max="11" width="18.14062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201</v>
      </c>
      <c r="F4" s="1" t="s">
        <v>200</v>
      </c>
      <c r="H4" s="23">
        <v>39194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48" t="s">
        <v>2</v>
      </c>
      <c r="D7" s="48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12" ht="15">
      <c r="A9" s="12">
        <v>38</v>
      </c>
      <c r="B9" s="37" t="s">
        <v>5</v>
      </c>
      <c r="C9" s="46">
        <v>81</v>
      </c>
      <c r="D9" s="16">
        <v>5</v>
      </c>
      <c r="E9" s="2">
        <f aca="true" t="shared" si="0" ref="E9:E40">+D9/C9</f>
        <v>0.06172839506172839</v>
      </c>
      <c r="F9" s="5">
        <v>10.763</v>
      </c>
      <c r="G9" s="5">
        <f aca="true" t="shared" si="1" ref="G9:G40">F9*D9</f>
        <v>53.815</v>
      </c>
      <c r="H9" s="3">
        <v>26</v>
      </c>
      <c r="K9" t="s">
        <v>113</v>
      </c>
      <c r="L9">
        <v>20</v>
      </c>
    </row>
    <row r="10" spans="1:12" ht="15">
      <c r="A10" s="12">
        <v>37</v>
      </c>
      <c r="B10" s="37" t="s">
        <v>6</v>
      </c>
      <c r="C10" s="46">
        <v>30</v>
      </c>
      <c r="D10" s="16">
        <v>2</v>
      </c>
      <c r="E10" s="2">
        <f t="shared" si="0"/>
        <v>0.06666666666666667</v>
      </c>
      <c r="F10" s="5">
        <v>29.467</v>
      </c>
      <c r="G10" s="5">
        <f t="shared" si="1"/>
        <v>58.934</v>
      </c>
      <c r="H10" s="3">
        <v>28</v>
      </c>
      <c r="K10" t="s">
        <v>114</v>
      </c>
      <c r="L10">
        <v>5</v>
      </c>
    </row>
    <row r="11" spans="1:12" ht="15">
      <c r="A11" s="12">
        <v>25</v>
      </c>
      <c r="B11" s="37" t="s">
        <v>7</v>
      </c>
      <c r="C11" s="46">
        <v>201</v>
      </c>
      <c r="D11" s="16">
        <v>20</v>
      </c>
      <c r="E11" s="2">
        <f t="shared" si="0"/>
        <v>0.09950248756218906</v>
      </c>
      <c r="F11" s="5">
        <v>4.913</v>
      </c>
      <c r="G11" s="5">
        <f t="shared" si="1"/>
        <v>98.26</v>
      </c>
      <c r="H11" s="3">
        <v>52</v>
      </c>
      <c r="K11" t="s">
        <v>842</v>
      </c>
      <c r="L11">
        <v>2</v>
      </c>
    </row>
    <row r="12" spans="1:12" ht="15">
      <c r="A12" s="12">
        <v>41</v>
      </c>
      <c r="B12" s="37" t="s">
        <v>8</v>
      </c>
      <c r="C12" s="46">
        <v>40</v>
      </c>
      <c r="D12" s="16">
        <v>2</v>
      </c>
      <c r="E12" s="2">
        <f t="shared" si="0"/>
        <v>0.05</v>
      </c>
      <c r="F12" s="5">
        <v>20.513</v>
      </c>
      <c r="G12" s="5">
        <f t="shared" si="1"/>
        <v>41.026</v>
      </c>
      <c r="H12" s="3">
        <v>19</v>
      </c>
      <c r="K12" t="s">
        <v>221</v>
      </c>
      <c r="L12">
        <v>2</v>
      </c>
    </row>
    <row r="13" spans="1:12" ht="15">
      <c r="A13" s="12">
        <v>47</v>
      </c>
      <c r="B13" s="37" t="s">
        <v>60</v>
      </c>
      <c r="C13" s="46">
        <v>292</v>
      </c>
      <c r="D13" s="16">
        <v>7</v>
      </c>
      <c r="E13" s="2">
        <f t="shared" si="0"/>
        <v>0.023972602739726026</v>
      </c>
      <c r="F13" s="5">
        <v>3.703</v>
      </c>
      <c r="G13" s="5">
        <f t="shared" si="1"/>
        <v>25.921</v>
      </c>
      <c r="H13" s="3">
        <v>10</v>
      </c>
      <c r="K13" t="s">
        <v>843</v>
      </c>
      <c r="L13">
        <v>1</v>
      </c>
    </row>
    <row r="14" spans="1:12" ht="15">
      <c r="A14" s="12">
        <v>66</v>
      </c>
      <c r="B14" s="37" t="s">
        <v>9</v>
      </c>
      <c r="C14" s="47">
        <v>39</v>
      </c>
      <c r="D14" s="16">
        <v>0</v>
      </c>
      <c r="E14" s="2">
        <f t="shared" si="0"/>
        <v>0</v>
      </c>
      <c r="F14" s="5">
        <v>23.299</v>
      </c>
      <c r="G14" s="5">
        <f t="shared" si="1"/>
        <v>0</v>
      </c>
      <c r="H14" s="28">
        <v>0</v>
      </c>
      <c r="K14" t="s">
        <v>115</v>
      </c>
      <c r="L14">
        <v>2</v>
      </c>
    </row>
    <row r="15" spans="1:12" ht="15">
      <c r="A15" s="12">
        <v>59</v>
      </c>
      <c r="B15" s="37" t="s">
        <v>10</v>
      </c>
      <c r="C15" s="46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28">
        <v>0</v>
      </c>
      <c r="K15" t="s">
        <v>116</v>
      </c>
      <c r="L15">
        <v>7</v>
      </c>
    </row>
    <row r="16" spans="1:12" ht="15">
      <c r="A16" s="12">
        <v>23</v>
      </c>
      <c r="B16" s="37" t="s">
        <v>107</v>
      </c>
      <c r="C16" s="46">
        <v>128</v>
      </c>
      <c r="D16" s="16">
        <v>15</v>
      </c>
      <c r="E16" s="2">
        <f t="shared" si="0"/>
        <v>0.1171875</v>
      </c>
      <c r="F16" s="5">
        <v>7.253</v>
      </c>
      <c r="G16" s="5">
        <f t="shared" si="1"/>
        <v>108.795</v>
      </c>
      <c r="H16" s="3">
        <v>56</v>
      </c>
      <c r="K16" t="s">
        <v>844</v>
      </c>
      <c r="L16">
        <v>1</v>
      </c>
    </row>
    <row r="17" spans="1:12" ht="15">
      <c r="A17" s="12">
        <v>21</v>
      </c>
      <c r="B17" s="37" t="s">
        <v>174</v>
      </c>
      <c r="C17" s="47">
        <v>35</v>
      </c>
      <c r="D17" s="16">
        <v>6</v>
      </c>
      <c r="E17" s="2">
        <f t="shared" si="0"/>
        <v>0.17142857142857143</v>
      </c>
      <c r="F17" s="5">
        <v>23.299</v>
      </c>
      <c r="G17" s="5">
        <f t="shared" si="1"/>
        <v>139.79399999999998</v>
      </c>
      <c r="H17" s="3">
        <v>60</v>
      </c>
      <c r="K17" t="s">
        <v>119</v>
      </c>
      <c r="L17">
        <v>14</v>
      </c>
    </row>
    <row r="18" spans="1:12" ht="15">
      <c r="A18" s="12">
        <v>13</v>
      </c>
      <c r="B18" s="37" t="s">
        <v>62</v>
      </c>
      <c r="C18" s="46">
        <v>117</v>
      </c>
      <c r="D18" s="16">
        <v>28</v>
      </c>
      <c r="E18" s="2">
        <f t="shared" si="0"/>
        <v>0.23931623931623933</v>
      </c>
      <c r="F18" s="5">
        <v>7.796</v>
      </c>
      <c r="G18" s="5">
        <f t="shared" si="1"/>
        <v>218.288</v>
      </c>
      <c r="H18" s="3">
        <v>76</v>
      </c>
      <c r="K18" t="s">
        <v>226</v>
      </c>
      <c r="L18">
        <v>2</v>
      </c>
    </row>
    <row r="19" spans="1:12" ht="15">
      <c r="A19" s="12">
        <v>31</v>
      </c>
      <c r="B19" s="37" t="s">
        <v>11</v>
      </c>
      <c r="C19" s="47">
        <v>302</v>
      </c>
      <c r="D19" s="16">
        <v>18</v>
      </c>
      <c r="E19" s="2">
        <f t="shared" si="0"/>
        <v>0.059602649006622516</v>
      </c>
      <c r="F19" s="5">
        <v>3.613</v>
      </c>
      <c r="G19" s="5">
        <f t="shared" si="1"/>
        <v>65.034</v>
      </c>
      <c r="H19" s="3">
        <v>40</v>
      </c>
      <c r="K19" t="s">
        <v>120</v>
      </c>
      <c r="L19">
        <v>1</v>
      </c>
    </row>
    <row r="20" spans="1:12" ht="15">
      <c r="A20" s="12">
        <v>40</v>
      </c>
      <c r="B20" s="37" t="s">
        <v>175</v>
      </c>
      <c r="C20" s="46">
        <v>63</v>
      </c>
      <c r="D20" s="16">
        <v>3</v>
      </c>
      <c r="E20" s="2">
        <f t="shared" si="0"/>
        <v>0.047619047619047616</v>
      </c>
      <c r="F20" s="5">
        <v>14.013</v>
      </c>
      <c r="G20" s="5">
        <f t="shared" si="1"/>
        <v>42.039</v>
      </c>
      <c r="H20" s="3">
        <v>22</v>
      </c>
      <c r="K20" t="s">
        <v>229</v>
      </c>
      <c r="L20">
        <v>6</v>
      </c>
    </row>
    <row r="21" spans="1:12" ht="15">
      <c r="A21" s="12">
        <v>16</v>
      </c>
      <c r="B21" s="37" t="s">
        <v>170</v>
      </c>
      <c r="C21" s="47">
        <v>191</v>
      </c>
      <c r="D21" s="16">
        <v>36</v>
      </c>
      <c r="E21" s="2">
        <f t="shared" si="0"/>
        <v>0.18848167539267016</v>
      </c>
      <c r="F21" s="5">
        <v>5.118</v>
      </c>
      <c r="G21" s="5">
        <f t="shared" si="1"/>
        <v>184.24800000000002</v>
      </c>
      <c r="H21" s="3">
        <v>70</v>
      </c>
      <c r="K21" t="s">
        <v>121</v>
      </c>
      <c r="L21">
        <v>18</v>
      </c>
    </row>
    <row r="22" spans="1:12" ht="15">
      <c r="A22" s="12">
        <v>68</v>
      </c>
      <c r="B22" s="37" t="s">
        <v>58</v>
      </c>
      <c r="C22" s="46">
        <v>60</v>
      </c>
      <c r="D22" s="16">
        <v>0</v>
      </c>
      <c r="E22" s="2">
        <f t="shared" si="0"/>
        <v>0</v>
      </c>
      <c r="F22" s="5">
        <v>14.013</v>
      </c>
      <c r="G22" s="5">
        <f t="shared" si="1"/>
        <v>0</v>
      </c>
      <c r="H22" s="28">
        <v>0</v>
      </c>
      <c r="K22" t="s">
        <v>234</v>
      </c>
      <c r="L22">
        <v>3</v>
      </c>
    </row>
    <row r="23" spans="1:12" ht="15">
      <c r="A23" s="12">
        <v>55</v>
      </c>
      <c r="B23" s="37" t="s">
        <v>46</v>
      </c>
      <c r="C23" s="46">
        <v>23</v>
      </c>
      <c r="D23" s="16">
        <v>0</v>
      </c>
      <c r="E23" s="2">
        <f t="shared" si="0"/>
        <v>0</v>
      </c>
      <c r="F23" s="5">
        <v>30</v>
      </c>
      <c r="G23" s="5">
        <f t="shared" si="1"/>
        <v>0</v>
      </c>
      <c r="H23" s="28">
        <v>0</v>
      </c>
      <c r="K23" t="s">
        <v>122</v>
      </c>
      <c r="L23">
        <v>36</v>
      </c>
    </row>
    <row r="24" spans="1:12" ht="15">
      <c r="A24" s="12">
        <v>24</v>
      </c>
      <c r="B24" s="37" t="s">
        <v>176</v>
      </c>
      <c r="C24" s="46">
        <v>84</v>
      </c>
      <c r="D24" s="16">
        <v>10</v>
      </c>
      <c r="E24" s="2">
        <f t="shared" si="0"/>
        <v>0.11904761904761904</v>
      </c>
      <c r="F24" s="5">
        <v>10.763</v>
      </c>
      <c r="G24" s="5">
        <f t="shared" si="1"/>
        <v>107.63</v>
      </c>
      <c r="H24" s="3">
        <v>54</v>
      </c>
      <c r="K24" t="s">
        <v>123</v>
      </c>
      <c r="L24">
        <v>3</v>
      </c>
    </row>
    <row r="25" spans="1:12" ht="15">
      <c r="A25" s="12">
        <v>52</v>
      </c>
      <c r="B25" s="37" t="s">
        <v>52</v>
      </c>
      <c r="C25" s="46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28">
        <v>0</v>
      </c>
      <c r="K25" t="s">
        <v>845</v>
      </c>
      <c r="L25">
        <v>1</v>
      </c>
    </row>
    <row r="26" spans="1:12" ht="15">
      <c r="A26" s="12">
        <v>5</v>
      </c>
      <c r="B26" s="37" t="s">
        <v>12</v>
      </c>
      <c r="C26" s="46">
        <v>198</v>
      </c>
      <c r="D26" s="16">
        <v>59</v>
      </c>
      <c r="E26" s="2">
        <f t="shared" si="0"/>
        <v>0.29797979797979796</v>
      </c>
      <c r="F26" s="5">
        <v>5.118</v>
      </c>
      <c r="G26" s="5">
        <f t="shared" si="1"/>
        <v>301.96200000000005</v>
      </c>
      <c r="H26" s="3">
        <v>92</v>
      </c>
      <c r="K26" t="s">
        <v>124</v>
      </c>
      <c r="L26">
        <v>10</v>
      </c>
    </row>
    <row r="27" spans="1:12" ht="15">
      <c r="A27" s="12">
        <v>8</v>
      </c>
      <c r="B27" s="37" t="s">
        <v>13</v>
      </c>
      <c r="C27" s="46">
        <v>34</v>
      </c>
      <c r="D27" s="16">
        <v>9</v>
      </c>
      <c r="E27" s="2">
        <f t="shared" si="0"/>
        <v>0.2647058823529412</v>
      </c>
      <c r="F27" s="5">
        <v>29.467</v>
      </c>
      <c r="G27" s="5">
        <f t="shared" si="1"/>
        <v>265.203</v>
      </c>
      <c r="H27" s="3">
        <v>86</v>
      </c>
      <c r="K27" t="s">
        <v>125</v>
      </c>
      <c r="L27">
        <v>59</v>
      </c>
    </row>
    <row r="28" spans="1:12" ht="15">
      <c r="A28" s="12">
        <v>12</v>
      </c>
      <c r="B28" s="37" t="s">
        <v>14</v>
      </c>
      <c r="C28" s="46">
        <v>68</v>
      </c>
      <c r="D28" s="16">
        <v>17</v>
      </c>
      <c r="E28" s="2">
        <f t="shared" si="0"/>
        <v>0.25</v>
      </c>
      <c r="F28" s="5">
        <v>13.013</v>
      </c>
      <c r="G28" s="5">
        <f t="shared" si="1"/>
        <v>221.221</v>
      </c>
      <c r="H28" s="3">
        <v>78</v>
      </c>
      <c r="K28" t="s">
        <v>126</v>
      </c>
      <c r="L28">
        <v>9</v>
      </c>
    </row>
    <row r="29" spans="1:12" ht="15">
      <c r="A29" s="12">
        <v>60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28">
        <v>0</v>
      </c>
      <c r="K29" t="s">
        <v>127</v>
      </c>
      <c r="L29">
        <v>17</v>
      </c>
    </row>
    <row r="30" spans="1:12" ht="15">
      <c r="A30" s="12">
        <v>34</v>
      </c>
      <c r="B30" s="37" t="s">
        <v>171</v>
      </c>
      <c r="C30" s="46">
        <v>72</v>
      </c>
      <c r="D30" s="17">
        <v>5</v>
      </c>
      <c r="E30" s="2">
        <f t="shared" si="0"/>
        <v>0.06944444444444445</v>
      </c>
      <c r="F30" s="5">
        <v>12.156</v>
      </c>
      <c r="G30" s="5">
        <f t="shared" si="1"/>
        <v>60.78</v>
      </c>
      <c r="H30" s="3">
        <v>34</v>
      </c>
      <c r="K30" t="s">
        <v>846</v>
      </c>
      <c r="L30">
        <v>1</v>
      </c>
    </row>
    <row r="31" spans="1:12" ht="15">
      <c r="A31" s="12">
        <v>50</v>
      </c>
      <c r="B31" s="37" t="s">
        <v>178</v>
      </c>
      <c r="C31" s="47">
        <v>0</v>
      </c>
      <c r="D31" s="16">
        <v>0</v>
      </c>
      <c r="E31" s="2" t="e">
        <f t="shared" si="0"/>
        <v>#DIV/0!</v>
      </c>
      <c r="F31" s="5">
        <v>30</v>
      </c>
      <c r="G31" s="5">
        <f t="shared" si="1"/>
        <v>0</v>
      </c>
      <c r="H31" s="28">
        <v>0</v>
      </c>
      <c r="K31" t="s">
        <v>169</v>
      </c>
      <c r="L31">
        <v>4</v>
      </c>
    </row>
    <row r="32" spans="1:12" ht="15">
      <c r="A32" s="12">
        <v>49</v>
      </c>
      <c r="B32" s="37" t="s">
        <v>35</v>
      </c>
      <c r="C32" s="47">
        <v>85</v>
      </c>
      <c r="D32" s="16">
        <v>2</v>
      </c>
      <c r="E32" s="2">
        <f t="shared" si="0"/>
        <v>0.023529411764705882</v>
      </c>
      <c r="F32" s="5">
        <v>10.189</v>
      </c>
      <c r="G32" s="5">
        <f t="shared" si="1"/>
        <v>20.378</v>
      </c>
      <c r="H32" s="3">
        <v>10</v>
      </c>
      <c r="K32" t="s">
        <v>130</v>
      </c>
      <c r="L32">
        <v>2</v>
      </c>
    </row>
    <row r="33" spans="1:12" ht="15">
      <c r="A33" s="12">
        <v>19</v>
      </c>
      <c r="B33" s="37" t="s">
        <v>61</v>
      </c>
      <c r="C33" s="46">
        <v>282</v>
      </c>
      <c r="D33" s="16">
        <v>40</v>
      </c>
      <c r="E33" s="2">
        <f t="shared" si="0"/>
        <v>0.14184397163120568</v>
      </c>
      <c r="F33" s="5">
        <v>3.799</v>
      </c>
      <c r="G33" s="5">
        <f t="shared" si="1"/>
        <v>151.96</v>
      </c>
      <c r="H33" s="3">
        <v>64</v>
      </c>
      <c r="K33" t="s">
        <v>131</v>
      </c>
      <c r="L33">
        <v>40</v>
      </c>
    </row>
    <row r="34" spans="1:12" ht="15">
      <c r="A34" s="12">
        <v>36</v>
      </c>
      <c r="B34" s="37" t="s">
        <v>63</v>
      </c>
      <c r="C34" s="47">
        <v>149</v>
      </c>
      <c r="D34" s="17">
        <v>9</v>
      </c>
      <c r="E34" s="2">
        <f t="shared" si="0"/>
        <v>0.06040268456375839</v>
      </c>
      <c r="F34" s="5">
        <v>6.584</v>
      </c>
      <c r="G34" s="5">
        <f t="shared" si="1"/>
        <v>59.256</v>
      </c>
      <c r="H34" s="3">
        <v>30</v>
      </c>
      <c r="K34" t="s">
        <v>132</v>
      </c>
      <c r="L34">
        <v>9</v>
      </c>
    </row>
    <row r="35" spans="1:12" ht="15">
      <c r="A35" s="12">
        <v>27</v>
      </c>
      <c r="B35" s="37" t="s">
        <v>15</v>
      </c>
      <c r="C35" s="47">
        <v>30</v>
      </c>
      <c r="D35" s="16">
        <v>3</v>
      </c>
      <c r="E35" s="2">
        <f t="shared" si="0"/>
        <v>0.1</v>
      </c>
      <c r="F35" s="5">
        <v>29.467</v>
      </c>
      <c r="G35" s="5">
        <f t="shared" si="1"/>
        <v>88.401</v>
      </c>
      <c r="H35" s="3">
        <v>48</v>
      </c>
      <c r="K35" t="s">
        <v>133</v>
      </c>
      <c r="L35">
        <v>3</v>
      </c>
    </row>
    <row r="36" spans="1:12" ht="15">
      <c r="A36" s="12">
        <v>22</v>
      </c>
      <c r="B36" s="37" t="s">
        <v>16</v>
      </c>
      <c r="C36" s="47">
        <v>100</v>
      </c>
      <c r="D36" s="16">
        <v>14</v>
      </c>
      <c r="E36" s="2">
        <f t="shared" si="0"/>
        <v>0.14</v>
      </c>
      <c r="F36" s="5">
        <v>8.813</v>
      </c>
      <c r="G36" s="5">
        <f t="shared" si="1"/>
        <v>123.382</v>
      </c>
      <c r="H36" s="3">
        <v>58</v>
      </c>
      <c r="K36" t="s">
        <v>134</v>
      </c>
      <c r="L36">
        <v>14</v>
      </c>
    </row>
    <row r="37" spans="1:12" ht="15">
      <c r="A37" s="12">
        <v>64</v>
      </c>
      <c r="B37" s="37" t="s">
        <v>179</v>
      </c>
      <c r="C37" s="46">
        <v>37</v>
      </c>
      <c r="D37" s="16">
        <v>0</v>
      </c>
      <c r="E37" s="2">
        <f t="shared" si="0"/>
        <v>0</v>
      </c>
      <c r="F37" s="5">
        <v>23.299</v>
      </c>
      <c r="G37" s="5">
        <f t="shared" si="1"/>
        <v>0</v>
      </c>
      <c r="H37" s="28">
        <v>0</v>
      </c>
      <c r="K37" t="s">
        <v>489</v>
      </c>
      <c r="L37">
        <v>1</v>
      </c>
    </row>
    <row r="38" spans="1:12" ht="15">
      <c r="A38" s="12">
        <v>45</v>
      </c>
      <c r="B38" s="37" t="s">
        <v>64</v>
      </c>
      <c r="C38" s="46">
        <v>21</v>
      </c>
      <c r="D38" s="16">
        <v>1</v>
      </c>
      <c r="E38" s="2">
        <f t="shared" si="0"/>
        <v>0.047619047619047616</v>
      </c>
      <c r="F38" s="5">
        <v>30</v>
      </c>
      <c r="G38" s="5">
        <f t="shared" si="1"/>
        <v>30</v>
      </c>
      <c r="H38" s="3">
        <v>13</v>
      </c>
      <c r="K38" t="s">
        <v>490</v>
      </c>
      <c r="L38">
        <v>1</v>
      </c>
    </row>
    <row r="39" spans="1:12" ht="15">
      <c r="A39" s="12">
        <v>69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28">
        <v>0</v>
      </c>
      <c r="K39" t="s">
        <v>832</v>
      </c>
      <c r="L39">
        <v>1</v>
      </c>
    </row>
    <row r="40" spans="1:12" ht="15">
      <c r="A40" s="12">
        <v>14</v>
      </c>
      <c r="B40" s="37" t="s">
        <v>108</v>
      </c>
      <c r="C40" s="47">
        <v>60</v>
      </c>
      <c r="D40" s="16">
        <v>14</v>
      </c>
      <c r="E40" s="2">
        <f t="shared" si="0"/>
        <v>0.23333333333333334</v>
      </c>
      <c r="F40" s="5">
        <v>14.013</v>
      </c>
      <c r="G40" s="5">
        <f t="shared" si="1"/>
        <v>196.182</v>
      </c>
      <c r="H40" s="3">
        <v>74</v>
      </c>
      <c r="K40" t="s">
        <v>245</v>
      </c>
      <c r="L40">
        <v>14</v>
      </c>
    </row>
    <row r="41" spans="1:12" ht="15">
      <c r="A41" s="12">
        <v>20</v>
      </c>
      <c r="B41" s="37" t="s">
        <v>181</v>
      </c>
      <c r="C41" s="46">
        <v>86</v>
      </c>
      <c r="D41" s="16">
        <v>14</v>
      </c>
      <c r="E41" s="2">
        <f aca="true" t="shared" si="2" ref="E41:E72">+D41/C41</f>
        <v>0.16279069767441862</v>
      </c>
      <c r="F41" s="5">
        <v>10.189</v>
      </c>
      <c r="G41" s="5">
        <f aca="true" t="shared" si="3" ref="G41:G72">F41*D41</f>
        <v>142.64600000000002</v>
      </c>
      <c r="H41" s="3">
        <v>62</v>
      </c>
      <c r="K41" t="s">
        <v>250</v>
      </c>
      <c r="L41">
        <v>1</v>
      </c>
    </row>
    <row r="42" spans="1:12" ht="15">
      <c r="A42" s="12">
        <v>56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28">
        <v>0</v>
      </c>
      <c r="K42" t="s">
        <v>847</v>
      </c>
      <c r="L42">
        <v>1</v>
      </c>
    </row>
    <row r="43" spans="1:12" ht="15">
      <c r="A43" s="12">
        <v>53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28">
        <v>0</v>
      </c>
      <c r="K43" t="s">
        <v>137</v>
      </c>
      <c r="L43">
        <v>29</v>
      </c>
    </row>
    <row r="44" spans="1:12" ht="15">
      <c r="A44" s="12">
        <v>61</v>
      </c>
      <c r="B44" s="37" t="s">
        <v>19</v>
      </c>
      <c r="C44" s="47">
        <v>30</v>
      </c>
      <c r="D44" s="16">
        <v>0</v>
      </c>
      <c r="E44" s="2">
        <f t="shared" si="2"/>
        <v>0</v>
      </c>
      <c r="F44" s="5">
        <v>29.467</v>
      </c>
      <c r="G44" s="5">
        <f t="shared" si="3"/>
        <v>0</v>
      </c>
      <c r="H44" s="28">
        <v>0</v>
      </c>
      <c r="K44" t="s">
        <v>138</v>
      </c>
      <c r="L44">
        <v>106</v>
      </c>
    </row>
    <row r="45" spans="1:12" ht="15">
      <c r="A45" s="12">
        <v>17</v>
      </c>
      <c r="B45" s="37" t="s">
        <v>20</v>
      </c>
      <c r="C45" s="46">
        <v>163</v>
      </c>
      <c r="D45" s="16">
        <v>29</v>
      </c>
      <c r="E45" s="2">
        <f t="shared" si="2"/>
        <v>0.17791411042944785</v>
      </c>
      <c r="F45" s="5">
        <v>5.888</v>
      </c>
      <c r="G45" s="5">
        <f t="shared" si="3"/>
        <v>170.752</v>
      </c>
      <c r="H45" s="3">
        <v>68</v>
      </c>
      <c r="K45" t="s">
        <v>253</v>
      </c>
      <c r="L45">
        <v>14</v>
      </c>
    </row>
    <row r="46" spans="1:12" ht="15">
      <c r="A46" s="12">
        <v>58</v>
      </c>
      <c r="B46" s="37" t="s">
        <v>182</v>
      </c>
      <c r="C46" s="47">
        <v>25</v>
      </c>
      <c r="D46" s="16">
        <v>0</v>
      </c>
      <c r="E46" s="2">
        <f t="shared" si="2"/>
        <v>0</v>
      </c>
      <c r="F46" s="5">
        <v>30</v>
      </c>
      <c r="G46" s="5">
        <f t="shared" si="3"/>
        <v>0</v>
      </c>
      <c r="H46" s="28">
        <v>0</v>
      </c>
      <c r="K46" t="s">
        <v>139</v>
      </c>
      <c r="L46">
        <v>9</v>
      </c>
    </row>
    <row r="47" spans="1:12" ht="15">
      <c r="A47" s="12">
        <v>7</v>
      </c>
      <c r="B47" s="37" t="s">
        <v>183</v>
      </c>
      <c r="C47" s="46">
        <v>488</v>
      </c>
      <c r="D47" s="16">
        <v>106</v>
      </c>
      <c r="E47" s="2">
        <f t="shared" si="2"/>
        <v>0.21721311475409835</v>
      </c>
      <c r="F47" s="5">
        <v>2.638</v>
      </c>
      <c r="G47" s="5">
        <f t="shared" si="3"/>
        <v>279.628</v>
      </c>
      <c r="H47" s="3">
        <v>88</v>
      </c>
      <c r="K47" t="s">
        <v>140</v>
      </c>
      <c r="L47">
        <v>5</v>
      </c>
    </row>
    <row r="48" spans="1:12" ht="15">
      <c r="A48" s="12">
        <v>18</v>
      </c>
      <c r="B48" s="37" t="s">
        <v>65</v>
      </c>
      <c r="C48" s="46">
        <v>46</v>
      </c>
      <c r="D48" s="16">
        <v>9</v>
      </c>
      <c r="E48" s="2">
        <f t="shared" si="2"/>
        <v>0.1956521739130435</v>
      </c>
      <c r="F48" s="5">
        <v>18.346</v>
      </c>
      <c r="G48" s="5">
        <f t="shared" si="3"/>
        <v>165.114</v>
      </c>
      <c r="H48" s="3">
        <v>66</v>
      </c>
      <c r="K48" t="s">
        <v>835</v>
      </c>
      <c r="L48">
        <v>1</v>
      </c>
    </row>
    <row r="49" spans="1:12" ht="15">
      <c r="A49" s="12">
        <v>63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28">
        <v>0</v>
      </c>
      <c r="K49" t="s">
        <v>264</v>
      </c>
      <c r="L49">
        <v>1</v>
      </c>
    </row>
    <row r="50" spans="1:12" ht="15">
      <c r="A50" s="12">
        <v>43</v>
      </c>
      <c r="B50" s="37" t="s">
        <v>66</v>
      </c>
      <c r="C50" s="47">
        <v>20</v>
      </c>
      <c r="D50" s="16">
        <v>1</v>
      </c>
      <c r="E50" s="2">
        <f t="shared" si="2"/>
        <v>0.05</v>
      </c>
      <c r="F50" s="5">
        <v>30</v>
      </c>
      <c r="G50" s="5">
        <f t="shared" si="3"/>
        <v>30</v>
      </c>
      <c r="H50" s="3">
        <v>13</v>
      </c>
      <c r="K50" t="s">
        <v>848</v>
      </c>
      <c r="L50">
        <v>1</v>
      </c>
    </row>
    <row r="51" spans="1:12" ht="15">
      <c r="A51" s="12">
        <v>72</v>
      </c>
      <c r="B51" s="37" t="s">
        <v>22</v>
      </c>
      <c r="C51" s="46">
        <v>90</v>
      </c>
      <c r="D51" s="16">
        <v>0</v>
      </c>
      <c r="E51" s="2">
        <f t="shared" si="2"/>
        <v>0</v>
      </c>
      <c r="F51" s="5">
        <v>9.68</v>
      </c>
      <c r="G51" s="5">
        <f t="shared" si="3"/>
        <v>0</v>
      </c>
      <c r="H51" s="28">
        <v>0</v>
      </c>
      <c r="K51" t="s">
        <v>142</v>
      </c>
      <c r="L51">
        <v>3</v>
      </c>
    </row>
    <row r="52" spans="1:12" ht="15">
      <c r="A52" s="12">
        <v>48</v>
      </c>
      <c r="B52" s="37" t="s">
        <v>184</v>
      </c>
      <c r="C52" s="46">
        <v>41</v>
      </c>
      <c r="D52" s="16">
        <v>1</v>
      </c>
      <c r="E52" s="2">
        <f t="shared" si="2"/>
        <v>0.024390243902439025</v>
      </c>
      <c r="F52" s="5">
        <v>20.513</v>
      </c>
      <c r="G52" s="5">
        <f t="shared" si="3"/>
        <v>20.513</v>
      </c>
      <c r="H52" s="3">
        <v>10</v>
      </c>
      <c r="K52" t="s">
        <v>267</v>
      </c>
      <c r="L52">
        <v>2</v>
      </c>
    </row>
    <row r="53" spans="1:12" ht="15">
      <c r="A53" s="12">
        <v>35</v>
      </c>
      <c r="B53" s="37" t="s">
        <v>23</v>
      </c>
      <c r="C53" s="47">
        <v>20</v>
      </c>
      <c r="D53" s="16">
        <v>2</v>
      </c>
      <c r="E53" s="2">
        <f t="shared" si="2"/>
        <v>0.1</v>
      </c>
      <c r="F53" s="5">
        <v>30</v>
      </c>
      <c r="G53" s="5">
        <f t="shared" si="3"/>
        <v>60</v>
      </c>
      <c r="H53" s="3">
        <v>32</v>
      </c>
      <c r="K53" t="s">
        <v>143</v>
      </c>
      <c r="L53">
        <v>41</v>
      </c>
    </row>
    <row r="54" spans="1:12" ht="15">
      <c r="A54" s="12">
        <v>10</v>
      </c>
      <c r="B54" s="37" t="s">
        <v>24</v>
      </c>
      <c r="C54" s="47">
        <v>179</v>
      </c>
      <c r="D54" s="16">
        <v>41</v>
      </c>
      <c r="E54" s="2">
        <f t="shared" si="2"/>
        <v>0.22905027932960895</v>
      </c>
      <c r="F54" s="5">
        <v>5.601</v>
      </c>
      <c r="G54" s="5">
        <f t="shared" si="3"/>
        <v>229.641</v>
      </c>
      <c r="H54" s="3">
        <v>82</v>
      </c>
      <c r="K54" t="s">
        <v>269</v>
      </c>
      <c r="L54">
        <v>1</v>
      </c>
    </row>
    <row r="55" spans="1:12" ht="15">
      <c r="A55" s="12">
        <v>62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28">
        <v>0</v>
      </c>
      <c r="K55" t="s">
        <v>849</v>
      </c>
      <c r="L55">
        <v>1</v>
      </c>
    </row>
    <row r="56" spans="1:12" ht="15">
      <c r="A56" s="12">
        <v>67</v>
      </c>
      <c r="B56" s="37" t="s">
        <v>25</v>
      </c>
      <c r="C56" s="46">
        <v>52</v>
      </c>
      <c r="D56" s="16">
        <v>0</v>
      </c>
      <c r="E56" s="2">
        <f t="shared" si="2"/>
        <v>0</v>
      </c>
      <c r="F56" s="5">
        <v>16.613</v>
      </c>
      <c r="G56" s="5">
        <f t="shared" si="3"/>
        <v>0</v>
      </c>
      <c r="H56" s="28">
        <v>0</v>
      </c>
      <c r="K56" t="s">
        <v>145</v>
      </c>
      <c r="L56">
        <v>46</v>
      </c>
    </row>
    <row r="57" spans="1:12" ht="15">
      <c r="A57" s="12">
        <v>46</v>
      </c>
      <c r="B57" s="37" t="s">
        <v>26</v>
      </c>
      <c r="C57" s="46">
        <v>21</v>
      </c>
      <c r="D57" s="16">
        <v>1</v>
      </c>
      <c r="E57" s="2">
        <f t="shared" si="2"/>
        <v>0.047619047619047616</v>
      </c>
      <c r="F57" s="5">
        <v>30</v>
      </c>
      <c r="G57" s="5">
        <f t="shared" si="3"/>
        <v>30</v>
      </c>
      <c r="H57" s="3">
        <v>13</v>
      </c>
      <c r="K57" t="s">
        <v>850</v>
      </c>
      <c r="L57">
        <v>1</v>
      </c>
    </row>
    <row r="58" spans="1:12" ht="15">
      <c r="A58" s="12">
        <v>15</v>
      </c>
      <c r="B58" s="37" t="s">
        <v>172</v>
      </c>
      <c r="C58" s="46">
        <v>246</v>
      </c>
      <c r="D58" s="16">
        <v>46</v>
      </c>
      <c r="E58" s="2">
        <f t="shared" si="2"/>
        <v>0.18699186991869918</v>
      </c>
      <c r="F58" s="5">
        <v>4.263</v>
      </c>
      <c r="G58" s="5">
        <f t="shared" si="3"/>
        <v>196.09799999999998</v>
      </c>
      <c r="H58" s="3">
        <v>72</v>
      </c>
      <c r="K58" t="s">
        <v>146</v>
      </c>
      <c r="L58">
        <v>28</v>
      </c>
    </row>
    <row r="59" spans="1:12" ht="15">
      <c r="A59" s="12">
        <v>9</v>
      </c>
      <c r="B59" s="37" t="s">
        <v>173</v>
      </c>
      <c r="C59" s="46">
        <v>103</v>
      </c>
      <c r="D59" s="16">
        <v>27</v>
      </c>
      <c r="E59" s="2">
        <f t="shared" si="2"/>
        <v>0.2621359223300971</v>
      </c>
      <c r="F59" s="5">
        <v>8.813</v>
      </c>
      <c r="G59" s="5">
        <f t="shared" si="3"/>
        <v>237.95100000000002</v>
      </c>
      <c r="H59" s="3">
        <v>84</v>
      </c>
      <c r="K59" t="s">
        <v>147</v>
      </c>
      <c r="L59">
        <v>27</v>
      </c>
    </row>
    <row r="60" spans="1:12" ht="15">
      <c r="A60" s="12">
        <v>65</v>
      </c>
      <c r="B60" s="37" t="s">
        <v>67</v>
      </c>
      <c r="C60" s="47">
        <v>38</v>
      </c>
      <c r="D60" s="16">
        <v>0</v>
      </c>
      <c r="E60" s="2">
        <f t="shared" si="2"/>
        <v>0</v>
      </c>
      <c r="F60" s="5">
        <v>23.299</v>
      </c>
      <c r="G60" s="5">
        <f t="shared" si="3"/>
        <v>0</v>
      </c>
      <c r="H60" s="28">
        <v>0</v>
      </c>
      <c r="K60" t="s">
        <v>148</v>
      </c>
      <c r="L60">
        <v>2</v>
      </c>
    </row>
    <row r="61" spans="1:12" ht="15">
      <c r="A61" s="12">
        <v>42</v>
      </c>
      <c r="B61" s="37" t="s">
        <v>59</v>
      </c>
      <c r="C61" s="47">
        <v>43</v>
      </c>
      <c r="D61" s="16">
        <v>2</v>
      </c>
      <c r="E61" s="2">
        <f t="shared" si="2"/>
        <v>0.046511627906976744</v>
      </c>
      <c r="F61" s="5">
        <v>20.513</v>
      </c>
      <c r="G61" s="5">
        <f t="shared" si="3"/>
        <v>41.026</v>
      </c>
      <c r="H61" s="3">
        <v>19</v>
      </c>
      <c r="K61" t="s">
        <v>273</v>
      </c>
      <c r="L61">
        <v>26</v>
      </c>
    </row>
    <row r="62" spans="1:12" ht="15">
      <c r="A62" s="12">
        <v>1</v>
      </c>
      <c r="B62" s="37" t="s">
        <v>109</v>
      </c>
      <c r="C62" s="47">
        <v>60</v>
      </c>
      <c r="D62" s="16">
        <v>26</v>
      </c>
      <c r="E62" s="2">
        <f t="shared" si="2"/>
        <v>0.43333333333333335</v>
      </c>
      <c r="F62" s="5">
        <v>14.013</v>
      </c>
      <c r="G62" s="5">
        <f t="shared" si="3"/>
        <v>364.338</v>
      </c>
      <c r="H62" s="3">
        <v>100</v>
      </c>
      <c r="K62" t="s">
        <v>149</v>
      </c>
      <c r="L62">
        <v>4</v>
      </c>
    </row>
    <row r="63" spans="1:12" ht="15">
      <c r="A63" s="12">
        <v>30</v>
      </c>
      <c r="B63" s="37" t="s">
        <v>27</v>
      </c>
      <c r="C63" s="47">
        <v>45</v>
      </c>
      <c r="D63" s="16">
        <v>4</v>
      </c>
      <c r="E63" s="2">
        <f t="shared" si="2"/>
        <v>0.08888888888888889</v>
      </c>
      <c r="F63" s="5">
        <v>18.346</v>
      </c>
      <c r="G63" s="5">
        <f t="shared" si="3"/>
        <v>73.384</v>
      </c>
      <c r="H63" s="3">
        <v>42</v>
      </c>
      <c r="K63" t="s">
        <v>851</v>
      </c>
      <c r="L63">
        <v>1</v>
      </c>
    </row>
    <row r="64" spans="1:12" ht="15">
      <c r="A64" s="12">
        <v>44</v>
      </c>
      <c r="B64" s="37" t="s">
        <v>51</v>
      </c>
      <c r="C64" s="47">
        <v>20</v>
      </c>
      <c r="D64" s="16">
        <v>1</v>
      </c>
      <c r="E64" s="2">
        <f t="shared" si="2"/>
        <v>0.05</v>
      </c>
      <c r="F64" s="5">
        <v>30</v>
      </c>
      <c r="G64" s="5">
        <f t="shared" si="3"/>
        <v>30</v>
      </c>
      <c r="H64" s="3">
        <v>13</v>
      </c>
      <c r="K64" t="s">
        <v>150</v>
      </c>
      <c r="L64">
        <v>21</v>
      </c>
    </row>
    <row r="65" spans="1:12" ht="15">
      <c r="A65" s="12">
        <v>11</v>
      </c>
      <c r="B65" s="37" t="s">
        <v>28</v>
      </c>
      <c r="C65" s="47">
        <v>81</v>
      </c>
      <c r="D65" s="16">
        <v>21</v>
      </c>
      <c r="E65" s="2">
        <f t="shared" si="2"/>
        <v>0.25925925925925924</v>
      </c>
      <c r="F65" s="5">
        <v>10.763</v>
      </c>
      <c r="G65" s="5">
        <f t="shared" si="3"/>
        <v>226.023</v>
      </c>
      <c r="H65" s="3">
        <v>80</v>
      </c>
      <c r="K65" t="s">
        <v>151</v>
      </c>
      <c r="L65">
        <v>78</v>
      </c>
    </row>
    <row r="66" spans="1:12" ht="15">
      <c r="A66" s="12">
        <v>3</v>
      </c>
      <c r="B66" s="37" t="s">
        <v>186</v>
      </c>
      <c r="C66" s="47">
        <v>244</v>
      </c>
      <c r="D66" s="16">
        <v>78</v>
      </c>
      <c r="E66" s="2">
        <f t="shared" si="2"/>
        <v>0.319672131147541</v>
      </c>
      <c r="F66" s="5">
        <v>4.263</v>
      </c>
      <c r="G66" s="5">
        <f t="shared" si="3"/>
        <v>332.514</v>
      </c>
      <c r="H66" s="3">
        <v>96</v>
      </c>
      <c r="K66" t="s">
        <v>852</v>
      </c>
      <c r="L66">
        <v>1</v>
      </c>
    </row>
    <row r="67" spans="1:12" ht="15">
      <c r="A67" s="12">
        <v>54</v>
      </c>
      <c r="B67" s="37" t="s">
        <v>187</v>
      </c>
      <c r="C67" s="47">
        <v>20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28">
        <v>0</v>
      </c>
      <c r="K67" t="s">
        <v>283</v>
      </c>
      <c r="L67">
        <v>1</v>
      </c>
    </row>
    <row r="68" spans="1:12" ht="15">
      <c r="A68" s="12">
        <v>2</v>
      </c>
      <c r="B68" s="37" t="s">
        <v>29</v>
      </c>
      <c r="C68" s="46">
        <v>58</v>
      </c>
      <c r="D68" s="17">
        <v>22</v>
      </c>
      <c r="E68" s="2">
        <f t="shared" si="2"/>
        <v>0.3793103448275862</v>
      </c>
      <c r="F68" s="5">
        <v>15.195</v>
      </c>
      <c r="G68" s="5">
        <f t="shared" si="3"/>
        <v>334.29</v>
      </c>
      <c r="H68" s="3">
        <v>98</v>
      </c>
      <c r="K68" t="s">
        <v>853</v>
      </c>
      <c r="L68">
        <v>4</v>
      </c>
    </row>
    <row r="69" spans="1:12" ht="13.5" customHeight="1">
      <c r="A69" s="12">
        <v>28</v>
      </c>
      <c r="B69" s="37" t="s">
        <v>30</v>
      </c>
      <c r="C69" s="47">
        <v>252</v>
      </c>
      <c r="D69" s="17">
        <v>21</v>
      </c>
      <c r="E69" s="2">
        <f t="shared" si="2"/>
        <v>0.08333333333333333</v>
      </c>
      <c r="F69" s="5">
        <v>4.133</v>
      </c>
      <c r="G69" s="5">
        <f t="shared" si="3"/>
        <v>86.793</v>
      </c>
      <c r="H69" s="3">
        <v>46</v>
      </c>
      <c r="K69" t="s">
        <v>152</v>
      </c>
      <c r="L69">
        <v>18</v>
      </c>
    </row>
    <row r="70" spans="1:12" ht="15">
      <c r="A70" s="12">
        <v>39</v>
      </c>
      <c r="B70" s="37" t="s">
        <v>31</v>
      </c>
      <c r="C70" s="47">
        <v>50</v>
      </c>
      <c r="D70" s="16">
        <v>3</v>
      </c>
      <c r="E70" s="2">
        <f t="shared" si="2"/>
        <v>0.06</v>
      </c>
      <c r="F70" s="5">
        <v>16.613</v>
      </c>
      <c r="G70" s="5">
        <f t="shared" si="3"/>
        <v>49.839</v>
      </c>
      <c r="H70" s="3">
        <v>24</v>
      </c>
      <c r="K70" t="s">
        <v>153</v>
      </c>
      <c r="L70">
        <v>21</v>
      </c>
    </row>
    <row r="71" spans="1:12" ht="15">
      <c r="A71" s="12">
        <v>57</v>
      </c>
      <c r="B71" s="37" t="s">
        <v>110</v>
      </c>
      <c r="C71" s="46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28">
        <v>0</v>
      </c>
      <c r="K71" t="s">
        <v>854</v>
      </c>
      <c r="L71">
        <v>1</v>
      </c>
    </row>
    <row r="72" spans="1:12" ht="15">
      <c r="A72" s="12">
        <v>4</v>
      </c>
      <c r="B72" s="37" t="s">
        <v>68</v>
      </c>
      <c r="C72" s="46">
        <v>140</v>
      </c>
      <c r="D72" s="16">
        <v>50</v>
      </c>
      <c r="E72" s="2">
        <f t="shared" si="2"/>
        <v>0.35714285714285715</v>
      </c>
      <c r="F72" s="5">
        <v>6.584</v>
      </c>
      <c r="G72" s="5">
        <f t="shared" si="3"/>
        <v>329.2</v>
      </c>
      <c r="H72" s="3">
        <v>94</v>
      </c>
      <c r="K72" t="s">
        <v>154</v>
      </c>
      <c r="L72">
        <v>2</v>
      </c>
    </row>
    <row r="73" spans="1:12" ht="15">
      <c r="A73" s="12">
        <v>33</v>
      </c>
      <c r="B73" s="37" t="s">
        <v>32</v>
      </c>
      <c r="C73" s="47">
        <v>286</v>
      </c>
      <c r="D73" s="16">
        <v>16</v>
      </c>
      <c r="E73" s="2">
        <f aca="true" t="shared" si="4" ref="E73:E80">+D73/C73</f>
        <v>0.055944055944055944</v>
      </c>
      <c r="F73" s="5">
        <v>3.799</v>
      </c>
      <c r="G73" s="5">
        <f aca="true" t="shared" si="5" ref="G73:G80">F73*D73</f>
        <v>60.784</v>
      </c>
      <c r="H73" s="3">
        <v>36</v>
      </c>
      <c r="K73" t="s">
        <v>155</v>
      </c>
      <c r="L73">
        <v>3</v>
      </c>
    </row>
    <row r="74" spans="1:12" ht="15">
      <c r="A74" s="12">
        <v>32</v>
      </c>
      <c r="B74" s="37" t="s">
        <v>33</v>
      </c>
      <c r="C74" s="46">
        <v>212</v>
      </c>
      <c r="D74" s="16">
        <v>13</v>
      </c>
      <c r="E74" s="2">
        <f t="shared" si="4"/>
        <v>0.06132075471698113</v>
      </c>
      <c r="F74" s="5">
        <v>4.727</v>
      </c>
      <c r="G74" s="5">
        <f t="shared" si="5"/>
        <v>61.45100000000001</v>
      </c>
      <c r="H74" s="3">
        <v>38</v>
      </c>
      <c r="K74" t="s">
        <v>156</v>
      </c>
      <c r="L74">
        <v>293</v>
      </c>
    </row>
    <row r="75" spans="1:12" ht="15">
      <c r="A75" s="12">
        <v>71</v>
      </c>
      <c r="B75" s="37" t="s">
        <v>49</v>
      </c>
      <c r="C75" s="46">
        <v>81</v>
      </c>
      <c r="D75" s="16">
        <v>0</v>
      </c>
      <c r="E75" s="2">
        <f t="shared" si="4"/>
        <v>0</v>
      </c>
      <c r="F75" s="5">
        <v>10.763</v>
      </c>
      <c r="G75" s="5">
        <f t="shared" si="5"/>
        <v>0</v>
      </c>
      <c r="H75" s="28">
        <v>0</v>
      </c>
      <c r="K75" t="s">
        <v>157</v>
      </c>
      <c r="L75">
        <v>50</v>
      </c>
    </row>
    <row r="76" spans="1:12" ht="15">
      <c r="A76" s="12">
        <v>6</v>
      </c>
      <c r="B76" s="37" t="s">
        <v>88</v>
      </c>
      <c r="C76" s="46">
        <v>593</v>
      </c>
      <c r="D76" s="16">
        <v>127</v>
      </c>
      <c r="E76" s="2">
        <f t="shared" si="4"/>
        <v>0.21416526138279932</v>
      </c>
      <c r="F76" s="5">
        <v>2.335</v>
      </c>
      <c r="G76" s="5">
        <f t="shared" si="5"/>
        <v>296.545</v>
      </c>
      <c r="H76" s="3">
        <v>90</v>
      </c>
      <c r="K76" t="s">
        <v>158</v>
      </c>
      <c r="L76">
        <v>16</v>
      </c>
    </row>
    <row r="77" spans="1:12" ht="15">
      <c r="A77" s="12">
        <v>26</v>
      </c>
      <c r="B77" s="37" t="s">
        <v>34</v>
      </c>
      <c r="C77" s="46">
        <v>351</v>
      </c>
      <c r="D77" s="16">
        <v>28</v>
      </c>
      <c r="E77" s="2">
        <f t="shared" si="4"/>
        <v>0.07977207977207977</v>
      </c>
      <c r="F77" s="5">
        <v>3.242</v>
      </c>
      <c r="G77" s="5">
        <f t="shared" si="5"/>
        <v>90.776</v>
      </c>
      <c r="H77" s="3">
        <v>50</v>
      </c>
      <c r="K77" t="s">
        <v>159</v>
      </c>
      <c r="L77">
        <v>13</v>
      </c>
    </row>
    <row r="78" spans="1:12" ht="15">
      <c r="A78" s="12">
        <v>29</v>
      </c>
      <c r="B78" s="37" t="s">
        <v>69</v>
      </c>
      <c r="C78" s="47">
        <v>50</v>
      </c>
      <c r="D78" s="16">
        <v>5</v>
      </c>
      <c r="E78" s="2">
        <f t="shared" si="4"/>
        <v>0.1</v>
      </c>
      <c r="F78" s="5">
        <v>16.613</v>
      </c>
      <c r="G78" s="5">
        <f t="shared" si="5"/>
        <v>83.065</v>
      </c>
      <c r="H78" s="3">
        <v>44</v>
      </c>
      <c r="K78" t="s">
        <v>855</v>
      </c>
      <c r="L78">
        <v>1</v>
      </c>
    </row>
    <row r="79" spans="1:12" ht="15">
      <c r="A79" s="12">
        <v>70</v>
      </c>
      <c r="B79" s="37" t="s">
        <v>188</v>
      </c>
      <c r="C79" s="47">
        <v>60</v>
      </c>
      <c r="D79" s="16">
        <v>0</v>
      </c>
      <c r="E79" s="2">
        <f t="shared" si="4"/>
        <v>0</v>
      </c>
      <c r="F79" s="5">
        <v>14.013</v>
      </c>
      <c r="G79" s="5">
        <f t="shared" si="5"/>
        <v>0</v>
      </c>
      <c r="H79" s="28">
        <v>0</v>
      </c>
      <c r="K79" t="s">
        <v>161</v>
      </c>
      <c r="L79">
        <v>127</v>
      </c>
    </row>
    <row r="80" spans="1:12" ht="15">
      <c r="A80" s="12">
        <v>51</v>
      </c>
      <c r="B80" s="37" t="s">
        <v>98</v>
      </c>
      <c r="C80" s="47">
        <v>0</v>
      </c>
      <c r="D80" s="16">
        <v>0</v>
      </c>
      <c r="E80" s="2" t="e">
        <f t="shared" si="4"/>
        <v>#DIV/0!</v>
      </c>
      <c r="F80" s="5">
        <v>30</v>
      </c>
      <c r="G80" s="5">
        <f t="shared" si="5"/>
        <v>0</v>
      </c>
      <c r="H80" s="28">
        <v>0</v>
      </c>
      <c r="K80" t="s">
        <v>287</v>
      </c>
      <c r="L80">
        <v>1</v>
      </c>
    </row>
    <row r="81" spans="1:12" ht="12.75">
      <c r="A81" s="13"/>
      <c r="C81" s="35"/>
      <c r="H81" s="2"/>
      <c r="K81" t="s">
        <v>162</v>
      </c>
      <c r="L81">
        <v>28</v>
      </c>
    </row>
    <row r="82" spans="1:12" ht="12.75">
      <c r="A82" s="13"/>
      <c r="C82" s="47">
        <v>7381</v>
      </c>
      <c r="H82" s="2"/>
      <c r="K82" t="s">
        <v>163</v>
      </c>
      <c r="L82">
        <v>4</v>
      </c>
    </row>
    <row r="83" spans="1:12" ht="12.75">
      <c r="A83" s="12"/>
      <c r="B83" s="26"/>
      <c r="C83" s="29"/>
      <c r="D83" s="16"/>
      <c r="E83" s="2"/>
      <c r="G83" s="5"/>
      <c r="H83" s="28"/>
      <c r="K83" t="s">
        <v>164</v>
      </c>
      <c r="L83">
        <v>5</v>
      </c>
    </row>
    <row r="84" spans="1:8" ht="12.75">
      <c r="A84" s="12"/>
      <c r="B84" s="26"/>
      <c r="C84" s="29"/>
      <c r="D84" s="14"/>
      <c r="E84" s="2"/>
      <c r="G84" s="5"/>
      <c r="H84" s="3"/>
    </row>
    <row r="85" spans="1:8" ht="12.75">
      <c r="A85" s="12"/>
      <c r="B85" s="26"/>
      <c r="C85" s="29"/>
      <c r="D85" s="16"/>
      <c r="E85" s="2"/>
      <c r="G85" s="5"/>
      <c r="H85" s="3"/>
    </row>
    <row r="86" spans="1:8" ht="12.75">
      <c r="A86" s="13"/>
      <c r="H86" s="2"/>
    </row>
    <row r="87" spans="1:8" ht="12.75">
      <c r="A87" s="13"/>
      <c r="H87" s="2"/>
    </row>
    <row r="88" ht="12.75">
      <c r="H88" s="2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H9" sqref="H9:H8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203</v>
      </c>
      <c r="F4" s="1" t="s">
        <v>202</v>
      </c>
      <c r="H4" s="23">
        <v>39222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48" t="s">
        <v>2</v>
      </c>
      <c r="D7" s="48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8" ht="15">
      <c r="A9" s="12">
        <v>39</v>
      </c>
      <c r="B9" s="37" t="s">
        <v>5</v>
      </c>
      <c r="C9" s="47">
        <v>81</v>
      </c>
      <c r="D9" s="16">
        <v>5</v>
      </c>
      <c r="E9" s="2">
        <f aca="true" t="shared" si="0" ref="E9:E40">+D9/C9</f>
        <v>0.06172839506172839</v>
      </c>
      <c r="F9" s="5">
        <v>10.763</v>
      </c>
      <c r="G9" s="5">
        <f aca="true" t="shared" si="1" ref="G9:G40">F9*D9</f>
        <v>53.815</v>
      </c>
      <c r="H9" s="3">
        <v>34</v>
      </c>
    </row>
    <row r="10" spans="1:11" ht="15">
      <c r="A10" s="12">
        <v>50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3">
        <v>10</v>
      </c>
      <c r="J10" t="s">
        <v>113</v>
      </c>
      <c r="K10">
        <v>9</v>
      </c>
    </row>
    <row r="11" spans="1:11" ht="15">
      <c r="A11" s="12">
        <v>19</v>
      </c>
      <c r="B11" s="37" t="s">
        <v>7</v>
      </c>
      <c r="C11" s="47">
        <v>201</v>
      </c>
      <c r="D11" s="16">
        <v>9</v>
      </c>
      <c r="E11" s="2">
        <f t="shared" si="0"/>
        <v>0.04477611940298507</v>
      </c>
      <c r="F11" s="5">
        <v>4.913</v>
      </c>
      <c r="G11" s="5">
        <f t="shared" si="1"/>
        <v>44.217</v>
      </c>
      <c r="H11" s="28">
        <v>24</v>
      </c>
      <c r="J11" t="s">
        <v>114</v>
      </c>
      <c r="K11">
        <v>5</v>
      </c>
    </row>
    <row r="12" spans="1:11" ht="15">
      <c r="A12" s="12">
        <v>3</v>
      </c>
      <c r="B12" s="37" t="s">
        <v>8</v>
      </c>
      <c r="C12" s="47">
        <v>40</v>
      </c>
      <c r="D12" s="16">
        <v>3</v>
      </c>
      <c r="E12" s="2">
        <f t="shared" si="0"/>
        <v>0.075</v>
      </c>
      <c r="F12" s="5">
        <v>20.513</v>
      </c>
      <c r="G12" s="5">
        <f t="shared" si="1"/>
        <v>61.539</v>
      </c>
      <c r="H12" s="28">
        <v>48</v>
      </c>
      <c r="J12" t="s">
        <v>221</v>
      </c>
      <c r="K12">
        <v>1</v>
      </c>
    </row>
    <row r="13" spans="1:11" ht="15">
      <c r="A13" s="12">
        <v>51</v>
      </c>
      <c r="B13" s="37" t="s">
        <v>60</v>
      </c>
      <c r="C13" s="46">
        <v>295</v>
      </c>
      <c r="D13" s="16">
        <v>13</v>
      </c>
      <c r="E13" s="2">
        <f t="shared" si="0"/>
        <v>0.04406779661016949</v>
      </c>
      <c r="F13" s="5">
        <v>3.703</v>
      </c>
      <c r="G13" s="5">
        <f t="shared" si="1"/>
        <v>48.138999999999996</v>
      </c>
      <c r="H13" s="3">
        <v>28</v>
      </c>
      <c r="J13" t="s">
        <v>857</v>
      </c>
      <c r="K13">
        <v>1</v>
      </c>
    </row>
    <row r="14" spans="1:11" ht="15">
      <c r="A14" s="12">
        <v>45</v>
      </c>
      <c r="B14" s="37" t="s">
        <v>9</v>
      </c>
      <c r="C14" s="46">
        <v>42</v>
      </c>
      <c r="D14" s="16">
        <v>2</v>
      </c>
      <c r="E14" s="2">
        <f t="shared" si="0"/>
        <v>0.047619047619047616</v>
      </c>
      <c r="F14" s="5">
        <v>20.513</v>
      </c>
      <c r="G14" s="5">
        <f t="shared" si="1"/>
        <v>41.026</v>
      </c>
      <c r="H14" s="3">
        <v>17</v>
      </c>
      <c r="J14" t="s">
        <v>115</v>
      </c>
      <c r="K14">
        <v>3</v>
      </c>
    </row>
    <row r="15" spans="1:11" ht="15">
      <c r="A15" s="12">
        <v>35</v>
      </c>
      <c r="B15" s="37" t="s">
        <v>10</v>
      </c>
      <c r="C15" s="47">
        <v>27</v>
      </c>
      <c r="D15" s="16">
        <v>1</v>
      </c>
      <c r="E15" s="2">
        <f t="shared" si="0"/>
        <v>0.037037037037037035</v>
      </c>
      <c r="F15" s="5">
        <v>30</v>
      </c>
      <c r="G15" s="5">
        <f t="shared" si="1"/>
        <v>30</v>
      </c>
      <c r="H15" s="3">
        <v>10</v>
      </c>
      <c r="J15" t="s">
        <v>116</v>
      </c>
      <c r="K15">
        <v>13</v>
      </c>
    </row>
    <row r="16" spans="1:11" ht="15">
      <c r="A16" s="12">
        <v>28</v>
      </c>
      <c r="B16" s="37" t="s">
        <v>107</v>
      </c>
      <c r="C16" s="47">
        <v>128</v>
      </c>
      <c r="D16" s="16">
        <v>19</v>
      </c>
      <c r="E16" s="2">
        <f t="shared" si="0"/>
        <v>0.1484375</v>
      </c>
      <c r="F16" s="5">
        <v>7.253</v>
      </c>
      <c r="G16" s="5">
        <f t="shared" si="1"/>
        <v>137.80700000000002</v>
      </c>
      <c r="H16" s="3">
        <v>90</v>
      </c>
      <c r="J16" t="s">
        <v>117</v>
      </c>
      <c r="K16">
        <v>2</v>
      </c>
    </row>
    <row r="17" spans="1:11" ht="15">
      <c r="A17" s="12">
        <v>25</v>
      </c>
      <c r="B17" s="37" t="s">
        <v>174</v>
      </c>
      <c r="C17" s="46">
        <v>55</v>
      </c>
      <c r="D17" s="16">
        <v>1</v>
      </c>
      <c r="E17" s="2">
        <f t="shared" si="0"/>
        <v>0.01818181818181818</v>
      </c>
      <c r="F17" s="5">
        <v>15.195</v>
      </c>
      <c r="G17" s="5">
        <f t="shared" si="1"/>
        <v>15.195</v>
      </c>
      <c r="H17" s="3">
        <v>10</v>
      </c>
      <c r="J17" t="s">
        <v>118</v>
      </c>
      <c r="K17">
        <v>1</v>
      </c>
    </row>
    <row r="18" spans="1:11" ht="15">
      <c r="A18" s="12">
        <v>52</v>
      </c>
      <c r="B18" s="37" t="s">
        <v>62</v>
      </c>
      <c r="C18" s="46">
        <v>123</v>
      </c>
      <c r="D18" s="16">
        <v>12</v>
      </c>
      <c r="E18" s="2">
        <f t="shared" si="0"/>
        <v>0.0975609756097561</v>
      </c>
      <c r="F18" s="5">
        <v>7.513</v>
      </c>
      <c r="G18" s="5">
        <f t="shared" si="1"/>
        <v>90.156</v>
      </c>
      <c r="H18" s="3">
        <v>66</v>
      </c>
      <c r="J18" t="s">
        <v>119</v>
      </c>
      <c r="K18">
        <v>19</v>
      </c>
    </row>
    <row r="19" spans="1:11" ht="15">
      <c r="A19" s="12">
        <v>17</v>
      </c>
      <c r="B19" s="37" t="s">
        <v>11</v>
      </c>
      <c r="C19" s="46">
        <v>319</v>
      </c>
      <c r="D19" s="16">
        <v>45</v>
      </c>
      <c r="E19" s="2">
        <f t="shared" si="0"/>
        <v>0.14106583072100312</v>
      </c>
      <c r="F19" s="5">
        <v>3.529</v>
      </c>
      <c r="G19" s="5">
        <f t="shared" si="1"/>
        <v>158.805</v>
      </c>
      <c r="H19" s="3">
        <v>92</v>
      </c>
      <c r="J19" t="s">
        <v>120</v>
      </c>
      <c r="K19">
        <v>1</v>
      </c>
    </row>
    <row r="20" spans="1:11" ht="15">
      <c r="A20" s="12">
        <v>26</v>
      </c>
      <c r="B20" s="37" t="s">
        <v>175</v>
      </c>
      <c r="C20" s="46">
        <v>65</v>
      </c>
      <c r="D20" s="16">
        <v>4</v>
      </c>
      <c r="E20" s="2">
        <f t="shared" si="0"/>
        <v>0.06153846153846154</v>
      </c>
      <c r="F20" s="5">
        <v>13.103</v>
      </c>
      <c r="G20" s="5">
        <f t="shared" si="1"/>
        <v>52.412</v>
      </c>
      <c r="H20" s="28">
        <v>32</v>
      </c>
      <c r="J20" t="s">
        <v>167</v>
      </c>
      <c r="K20">
        <v>1</v>
      </c>
    </row>
    <row r="21" spans="1:11" ht="15">
      <c r="A21" s="12">
        <v>53</v>
      </c>
      <c r="B21" s="37" t="s">
        <v>170</v>
      </c>
      <c r="C21" s="46">
        <v>203</v>
      </c>
      <c r="D21" s="16">
        <v>22</v>
      </c>
      <c r="E21" s="2">
        <f t="shared" si="0"/>
        <v>0.10837438423645321</v>
      </c>
      <c r="F21" s="5">
        <v>4.913</v>
      </c>
      <c r="G21" s="5">
        <f t="shared" si="1"/>
        <v>108.08600000000001</v>
      </c>
      <c r="H21" s="28">
        <v>80</v>
      </c>
      <c r="J21" t="s">
        <v>229</v>
      </c>
      <c r="K21">
        <v>1</v>
      </c>
    </row>
    <row r="22" spans="1:11" ht="15">
      <c r="A22" s="12">
        <v>54</v>
      </c>
      <c r="B22" s="37" t="s">
        <v>58</v>
      </c>
      <c r="C22" s="47">
        <v>60</v>
      </c>
      <c r="D22" s="16">
        <v>3</v>
      </c>
      <c r="E22" s="2">
        <f t="shared" si="0"/>
        <v>0.05</v>
      </c>
      <c r="F22" s="5">
        <v>14.013</v>
      </c>
      <c r="G22" s="5">
        <f t="shared" si="1"/>
        <v>42.039</v>
      </c>
      <c r="H22" s="3">
        <v>21</v>
      </c>
      <c r="J22" t="s">
        <v>858</v>
      </c>
      <c r="K22">
        <v>1</v>
      </c>
    </row>
    <row r="23" spans="1:11" ht="15">
      <c r="A23" s="12">
        <v>11</v>
      </c>
      <c r="B23" s="37" t="s">
        <v>46</v>
      </c>
      <c r="C23" s="46">
        <v>28</v>
      </c>
      <c r="D23" s="16">
        <v>1</v>
      </c>
      <c r="E23" s="2">
        <f t="shared" si="0"/>
        <v>0.03571428571428571</v>
      </c>
      <c r="F23" s="5">
        <v>30</v>
      </c>
      <c r="G23" s="5">
        <f t="shared" si="1"/>
        <v>30</v>
      </c>
      <c r="H23" s="3">
        <v>10</v>
      </c>
      <c r="J23" t="s">
        <v>121</v>
      </c>
      <c r="K23">
        <v>45</v>
      </c>
    </row>
    <row r="24" spans="1:11" ht="15">
      <c r="A24" s="12">
        <v>55</v>
      </c>
      <c r="B24" s="37" t="s">
        <v>176</v>
      </c>
      <c r="C24" s="47">
        <v>84</v>
      </c>
      <c r="D24" s="16">
        <v>6</v>
      </c>
      <c r="E24" s="2">
        <f t="shared" si="0"/>
        <v>0.07142857142857142</v>
      </c>
      <c r="F24" s="5">
        <v>10.763</v>
      </c>
      <c r="G24" s="5">
        <f t="shared" si="1"/>
        <v>64.578</v>
      </c>
      <c r="H24" s="3">
        <v>52</v>
      </c>
      <c r="J24" t="s">
        <v>234</v>
      </c>
      <c r="K24">
        <v>4</v>
      </c>
    </row>
    <row r="25" spans="1:11" ht="15">
      <c r="A25" s="12">
        <v>56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859</v>
      </c>
      <c r="K25">
        <v>1</v>
      </c>
    </row>
    <row r="26" spans="1:11" ht="15">
      <c r="A26" s="12">
        <v>24</v>
      </c>
      <c r="B26" s="37" t="s">
        <v>12</v>
      </c>
      <c r="C26" s="46">
        <v>200</v>
      </c>
      <c r="D26" s="16">
        <v>7</v>
      </c>
      <c r="E26" s="2">
        <f t="shared" si="0"/>
        <v>0.035</v>
      </c>
      <c r="F26" s="5">
        <v>4.913</v>
      </c>
      <c r="G26" s="5">
        <f t="shared" si="1"/>
        <v>34.391000000000005</v>
      </c>
      <c r="H26" s="3">
        <v>12</v>
      </c>
      <c r="J26" t="s">
        <v>122</v>
      </c>
      <c r="K26">
        <v>22</v>
      </c>
    </row>
    <row r="27" spans="1:11" ht="15">
      <c r="A27" s="12">
        <v>57</v>
      </c>
      <c r="B27" s="37" t="s">
        <v>13</v>
      </c>
      <c r="C27" s="47">
        <v>34</v>
      </c>
      <c r="D27" s="16">
        <v>3</v>
      </c>
      <c r="E27" s="2">
        <f t="shared" si="0"/>
        <v>0.08823529411764706</v>
      </c>
      <c r="F27" s="5">
        <v>29.467</v>
      </c>
      <c r="G27" s="5">
        <f t="shared" si="1"/>
        <v>88.401</v>
      </c>
      <c r="H27" s="28">
        <v>64</v>
      </c>
      <c r="J27" t="s">
        <v>398</v>
      </c>
      <c r="K27">
        <v>3</v>
      </c>
    </row>
    <row r="28" spans="1:11" ht="15">
      <c r="A28" s="12">
        <v>58</v>
      </c>
      <c r="B28" s="37" t="s">
        <v>14</v>
      </c>
      <c r="C28" s="46">
        <v>74</v>
      </c>
      <c r="D28" s="16">
        <v>3</v>
      </c>
      <c r="E28" s="2">
        <f t="shared" si="0"/>
        <v>0.04054054054054054</v>
      </c>
      <c r="F28" s="5">
        <v>12.156</v>
      </c>
      <c r="G28" s="5">
        <f t="shared" si="1"/>
        <v>36.468</v>
      </c>
      <c r="H28" s="3">
        <v>14</v>
      </c>
      <c r="J28" t="s">
        <v>123</v>
      </c>
      <c r="K28">
        <v>3</v>
      </c>
    </row>
    <row r="29" spans="1:11" ht="15">
      <c r="A29" s="12">
        <v>14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236</v>
      </c>
      <c r="K29">
        <v>1</v>
      </c>
    </row>
    <row r="30" spans="1:11" ht="15">
      <c r="A30" s="12">
        <v>21</v>
      </c>
      <c r="B30" s="37" t="s">
        <v>171</v>
      </c>
      <c r="C30" s="46">
        <v>73</v>
      </c>
      <c r="D30" s="17">
        <v>5</v>
      </c>
      <c r="E30" s="2">
        <f t="shared" si="0"/>
        <v>0.0684931506849315</v>
      </c>
      <c r="F30" s="5">
        <v>12.156</v>
      </c>
      <c r="G30" s="5">
        <f t="shared" si="1"/>
        <v>60.78</v>
      </c>
      <c r="H30" s="3">
        <v>46</v>
      </c>
      <c r="J30" t="s">
        <v>124</v>
      </c>
      <c r="K30">
        <v>6</v>
      </c>
    </row>
    <row r="31" spans="1:11" ht="15">
      <c r="A31" s="12">
        <v>12</v>
      </c>
      <c r="B31" s="37" t="s">
        <v>178</v>
      </c>
      <c r="C31" s="46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125</v>
      </c>
      <c r="K31">
        <v>7</v>
      </c>
    </row>
    <row r="32" spans="1:11" ht="15">
      <c r="A32" s="12">
        <v>42</v>
      </c>
      <c r="B32" s="37" t="s">
        <v>35</v>
      </c>
      <c r="C32" s="47">
        <v>85</v>
      </c>
      <c r="D32" s="16">
        <v>0</v>
      </c>
      <c r="E32" s="2">
        <f t="shared" si="0"/>
        <v>0</v>
      </c>
      <c r="F32" s="5">
        <v>10.189</v>
      </c>
      <c r="G32" s="5">
        <f t="shared" si="1"/>
        <v>0</v>
      </c>
      <c r="H32" s="3">
        <v>0</v>
      </c>
      <c r="J32" t="s">
        <v>126</v>
      </c>
      <c r="K32">
        <v>3</v>
      </c>
    </row>
    <row r="33" spans="1:11" ht="15">
      <c r="A33" s="12">
        <v>36</v>
      </c>
      <c r="B33" s="37" t="s">
        <v>61</v>
      </c>
      <c r="C33" s="47">
        <v>282</v>
      </c>
      <c r="D33" s="16">
        <v>50</v>
      </c>
      <c r="E33" s="2">
        <f t="shared" si="0"/>
        <v>0.1773049645390071</v>
      </c>
      <c r="F33" s="5">
        <v>3.799</v>
      </c>
      <c r="G33" s="5">
        <f t="shared" si="1"/>
        <v>189.95</v>
      </c>
      <c r="H33" s="28">
        <v>96</v>
      </c>
      <c r="J33" t="s">
        <v>127</v>
      </c>
      <c r="K33">
        <v>3</v>
      </c>
    </row>
    <row r="34" spans="1:11" ht="15">
      <c r="A34" s="12">
        <v>9</v>
      </c>
      <c r="B34" s="37" t="s">
        <v>63</v>
      </c>
      <c r="C34" s="47">
        <v>149</v>
      </c>
      <c r="D34" s="17">
        <v>7</v>
      </c>
      <c r="E34" s="2">
        <f t="shared" si="0"/>
        <v>0.04697986577181208</v>
      </c>
      <c r="F34" s="5">
        <v>6.584</v>
      </c>
      <c r="G34" s="5">
        <f t="shared" si="1"/>
        <v>46.087999999999994</v>
      </c>
      <c r="H34" s="3">
        <v>26</v>
      </c>
      <c r="J34" t="s">
        <v>128</v>
      </c>
      <c r="K34">
        <v>706</v>
      </c>
    </row>
    <row r="35" spans="1:11" ht="15">
      <c r="A35" s="12">
        <v>15</v>
      </c>
      <c r="B35" s="37" t="s">
        <v>15</v>
      </c>
      <c r="C35" s="47">
        <v>30</v>
      </c>
      <c r="D35" s="16">
        <v>3</v>
      </c>
      <c r="E35" s="2">
        <f t="shared" si="0"/>
        <v>0.1</v>
      </c>
      <c r="F35" s="5">
        <v>29.467</v>
      </c>
      <c r="G35" s="5">
        <f t="shared" si="1"/>
        <v>88.401</v>
      </c>
      <c r="H35" s="3">
        <v>62</v>
      </c>
      <c r="J35" t="s">
        <v>131</v>
      </c>
      <c r="K35">
        <v>50</v>
      </c>
    </row>
    <row r="36" spans="1:11" ht="15">
      <c r="A36" s="12">
        <v>59</v>
      </c>
      <c r="B36" s="37" t="s">
        <v>16</v>
      </c>
      <c r="C36" s="46">
        <v>108</v>
      </c>
      <c r="D36" s="16">
        <v>0</v>
      </c>
      <c r="E36" s="2">
        <f t="shared" si="0"/>
        <v>0</v>
      </c>
      <c r="F36" s="5">
        <v>8.442</v>
      </c>
      <c r="G36" s="5">
        <f t="shared" si="1"/>
        <v>0</v>
      </c>
      <c r="H36" s="3">
        <v>0</v>
      </c>
      <c r="J36" t="s">
        <v>132</v>
      </c>
      <c r="K36">
        <v>7</v>
      </c>
    </row>
    <row r="37" spans="1:11" ht="15">
      <c r="A37" s="12">
        <v>6</v>
      </c>
      <c r="B37" s="37" t="s">
        <v>179</v>
      </c>
      <c r="C37" s="47">
        <v>37</v>
      </c>
      <c r="D37" s="16">
        <v>0</v>
      </c>
      <c r="E37" s="2">
        <f t="shared" si="0"/>
        <v>0</v>
      </c>
      <c r="F37" s="5">
        <v>23.299</v>
      </c>
      <c r="G37" s="5">
        <f t="shared" si="1"/>
        <v>0</v>
      </c>
      <c r="H37" s="3">
        <v>0</v>
      </c>
      <c r="J37" t="s">
        <v>133</v>
      </c>
      <c r="K37">
        <v>3</v>
      </c>
    </row>
    <row r="38" spans="1:11" ht="15">
      <c r="A38" s="12">
        <v>23</v>
      </c>
      <c r="B38" s="37" t="s">
        <v>64</v>
      </c>
      <c r="C38" s="47">
        <v>21</v>
      </c>
      <c r="D38" s="16">
        <v>2</v>
      </c>
      <c r="E38" s="2">
        <f t="shared" si="0"/>
        <v>0.09523809523809523</v>
      </c>
      <c r="F38" s="5">
        <v>30</v>
      </c>
      <c r="G38" s="5">
        <f t="shared" si="1"/>
        <v>60</v>
      </c>
      <c r="H38" s="3">
        <v>42</v>
      </c>
      <c r="J38" t="s">
        <v>860</v>
      </c>
      <c r="K38">
        <v>2</v>
      </c>
    </row>
    <row r="39" spans="1:11" ht="15">
      <c r="A39" s="12">
        <v>60</v>
      </c>
      <c r="B39" s="37" t="s">
        <v>180</v>
      </c>
      <c r="C39" s="47">
        <v>60</v>
      </c>
      <c r="D39" s="16">
        <v>3</v>
      </c>
      <c r="E39" s="2">
        <f t="shared" si="0"/>
        <v>0.05</v>
      </c>
      <c r="F39" s="5">
        <v>14.013</v>
      </c>
      <c r="G39" s="5">
        <f t="shared" si="1"/>
        <v>42.039</v>
      </c>
      <c r="H39" s="3">
        <v>21</v>
      </c>
      <c r="J39" t="s">
        <v>861</v>
      </c>
      <c r="K39">
        <v>1</v>
      </c>
    </row>
    <row r="40" spans="1:11" ht="15">
      <c r="A40" s="12">
        <v>61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490</v>
      </c>
      <c r="K40">
        <v>2</v>
      </c>
    </row>
    <row r="41" spans="1:11" ht="15">
      <c r="A41" s="12">
        <v>48</v>
      </c>
      <c r="B41" s="37" t="s">
        <v>181</v>
      </c>
      <c r="C41" s="46">
        <v>91</v>
      </c>
      <c r="D41" s="16">
        <v>11</v>
      </c>
      <c r="E41" s="2">
        <f aca="true" t="shared" si="2" ref="E41:E72">+D41/C41</f>
        <v>0.12087912087912088</v>
      </c>
      <c r="F41" s="5">
        <v>9.68</v>
      </c>
      <c r="G41" s="5">
        <f aca="true" t="shared" si="3" ref="G41:G72">F41*D41</f>
        <v>106.47999999999999</v>
      </c>
      <c r="H41" s="3">
        <v>78</v>
      </c>
      <c r="J41" t="s">
        <v>832</v>
      </c>
      <c r="K41">
        <v>1</v>
      </c>
    </row>
    <row r="42" spans="1:11" ht="15">
      <c r="A42" s="12">
        <v>30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135</v>
      </c>
      <c r="K42">
        <v>3</v>
      </c>
    </row>
    <row r="43" spans="1:11" ht="15">
      <c r="A43" s="12">
        <v>62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862</v>
      </c>
      <c r="K43">
        <v>2</v>
      </c>
    </row>
    <row r="44" spans="1:11" ht="15">
      <c r="A44" s="12">
        <v>63</v>
      </c>
      <c r="B44" s="37" t="s">
        <v>19</v>
      </c>
      <c r="C44" s="47">
        <v>30</v>
      </c>
      <c r="D44" s="16">
        <v>1</v>
      </c>
      <c r="E44" s="2">
        <f t="shared" si="2"/>
        <v>0.03333333333333333</v>
      </c>
      <c r="F44" s="5">
        <v>29.467</v>
      </c>
      <c r="G44" s="5">
        <f t="shared" si="3"/>
        <v>29.467</v>
      </c>
      <c r="H44" s="3">
        <v>10</v>
      </c>
      <c r="J44" t="s">
        <v>250</v>
      </c>
      <c r="K44">
        <v>1</v>
      </c>
    </row>
    <row r="45" spans="1:11" ht="15">
      <c r="A45" s="12">
        <v>64</v>
      </c>
      <c r="B45" s="37" t="s">
        <v>20</v>
      </c>
      <c r="C45" s="47">
        <v>163</v>
      </c>
      <c r="D45" s="16">
        <v>20</v>
      </c>
      <c r="E45" s="2">
        <f t="shared" si="2"/>
        <v>0.12269938650306748</v>
      </c>
      <c r="F45" s="5">
        <v>5.888</v>
      </c>
      <c r="G45" s="5">
        <f t="shared" si="3"/>
        <v>117.75999999999999</v>
      </c>
      <c r="H45" s="28">
        <v>88</v>
      </c>
      <c r="J45" t="s">
        <v>136</v>
      </c>
      <c r="K45">
        <v>1</v>
      </c>
    </row>
    <row r="46" spans="1:11" ht="15">
      <c r="A46" s="12">
        <v>65</v>
      </c>
      <c r="B46" s="37" t="s">
        <v>182</v>
      </c>
      <c r="C46" s="46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137</v>
      </c>
      <c r="K46">
        <v>20</v>
      </c>
    </row>
    <row r="47" spans="1:11" ht="15">
      <c r="A47" s="12">
        <v>41</v>
      </c>
      <c r="B47" s="37" t="s">
        <v>183</v>
      </c>
      <c r="C47" s="46">
        <v>489</v>
      </c>
      <c r="D47" s="16">
        <v>44</v>
      </c>
      <c r="E47" s="2">
        <f t="shared" si="2"/>
        <v>0.08997955010224949</v>
      </c>
      <c r="F47" s="5">
        <v>2.638</v>
      </c>
      <c r="G47" s="5">
        <f t="shared" si="3"/>
        <v>116.072</v>
      </c>
      <c r="H47" s="3">
        <v>86</v>
      </c>
      <c r="J47" t="s">
        <v>863</v>
      </c>
      <c r="K47">
        <v>1</v>
      </c>
    </row>
    <row r="48" spans="1:11" ht="15">
      <c r="A48" s="12">
        <v>10</v>
      </c>
      <c r="B48" s="37" t="s">
        <v>65</v>
      </c>
      <c r="C48" s="46">
        <v>47</v>
      </c>
      <c r="D48" s="16">
        <v>4</v>
      </c>
      <c r="E48" s="2">
        <f t="shared" si="2"/>
        <v>0.0851063829787234</v>
      </c>
      <c r="F48" s="5">
        <v>18.346</v>
      </c>
      <c r="G48" s="5">
        <f t="shared" si="3"/>
        <v>73.384</v>
      </c>
      <c r="H48" s="28">
        <v>56</v>
      </c>
      <c r="J48" t="s">
        <v>864</v>
      </c>
      <c r="K48">
        <v>1</v>
      </c>
    </row>
    <row r="49" spans="1:11" ht="15">
      <c r="A49" s="12">
        <v>43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138</v>
      </c>
      <c r="K49">
        <v>44</v>
      </c>
    </row>
    <row r="50" spans="1:11" ht="15">
      <c r="A50" s="12">
        <v>5</v>
      </c>
      <c r="B50" s="37" t="s">
        <v>66</v>
      </c>
      <c r="C50" s="46">
        <v>21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J50" t="s">
        <v>253</v>
      </c>
      <c r="K50">
        <v>11</v>
      </c>
    </row>
    <row r="51" spans="1:11" ht="15">
      <c r="A51" s="12">
        <v>40</v>
      </c>
      <c r="B51" s="37" t="s">
        <v>22</v>
      </c>
      <c r="C51" s="47">
        <v>90</v>
      </c>
      <c r="D51" s="16">
        <v>6</v>
      </c>
      <c r="E51" s="2">
        <f t="shared" si="2"/>
        <v>0.06666666666666667</v>
      </c>
      <c r="F51" s="5">
        <v>9.68</v>
      </c>
      <c r="G51" s="5">
        <f t="shared" si="3"/>
        <v>58.08</v>
      </c>
      <c r="H51" s="3">
        <v>36</v>
      </c>
      <c r="J51" t="s">
        <v>139</v>
      </c>
      <c r="K51">
        <v>4</v>
      </c>
    </row>
    <row r="52" spans="1:11" ht="15">
      <c r="A52" s="12">
        <v>66</v>
      </c>
      <c r="B52" s="37" t="s">
        <v>184</v>
      </c>
      <c r="C52" s="47">
        <v>41</v>
      </c>
      <c r="D52" s="16">
        <v>2</v>
      </c>
      <c r="E52" s="2">
        <f t="shared" si="2"/>
        <v>0.04878048780487805</v>
      </c>
      <c r="F52" s="5">
        <v>20.513</v>
      </c>
      <c r="G52" s="5">
        <f t="shared" si="3"/>
        <v>41.026</v>
      </c>
      <c r="H52" s="28">
        <v>17</v>
      </c>
      <c r="J52" t="s">
        <v>140</v>
      </c>
      <c r="K52">
        <v>5</v>
      </c>
    </row>
    <row r="53" spans="1:11" ht="15">
      <c r="A53" s="12">
        <v>67</v>
      </c>
      <c r="B53" s="37" t="s">
        <v>23</v>
      </c>
      <c r="C53" s="47">
        <v>20</v>
      </c>
      <c r="D53" s="16">
        <v>2</v>
      </c>
      <c r="E53" s="2">
        <f t="shared" si="2"/>
        <v>0.1</v>
      </c>
      <c r="F53" s="5">
        <v>30</v>
      </c>
      <c r="G53" s="5">
        <f t="shared" si="3"/>
        <v>60</v>
      </c>
      <c r="H53" s="3">
        <v>42</v>
      </c>
      <c r="J53" t="s">
        <v>141</v>
      </c>
      <c r="K53">
        <v>6</v>
      </c>
    </row>
    <row r="54" spans="1:11" ht="15">
      <c r="A54" s="12">
        <v>33</v>
      </c>
      <c r="B54" s="37" t="s">
        <v>24</v>
      </c>
      <c r="C54" s="47">
        <v>179</v>
      </c>
      <c r="D54" s="16">
        <v>17</v>
      </c>
      <c r="E54" s="2">
        <f t="shared" si="2"/>
        <v>0.09497206703910614</v>
      </c>
      <c r="F54" s="5">
        <v>5.601</v>
      </c>
      <c r="G54" s="5">
        <f t="shared" si="3"/>
        <v>95.217</v>
      </c>
      <c r="H54" s="3">
        <v>70</v>
      </c>
      <c r="J54" t="s">
        <v>264</v>
      </c>
      <c r="K54">
        <v>2</v>
      </c>
    </row>
    <row r="55" spans="1:11" ht="15">
      <c r="A55" s="12">
        <v>68</v>
      </c>
      <c r="B55" s="37" t="s">
        <v>185</v>
      </c>
      <c r="C55" s="47">
        <v>30</v>
      </c>
      <c r="D55" s="16">
        <v>2</v>
      </c>
      <c r="E55" s="2">
        <f t="shared" si="2"/>
        <v>0.06666666666666667</v>
      </c>
      <c r="F55" s="5">
        <v>29.467</v>
      </c>
      <c r="G55" s="5">
        <f t="shared" si="3"/>
        <v>58.934</v>
      </c>
      <c r="H55" s="3">
        <v>38</v>
      </c>
      <c r="J55" t="s">
        <v>142</v>
      </c>
      <c r="K55">
        <v>8</v>
      </c>
    </row>
    <row r="56" spans="1:11" ht="15">
      <c r="A56" s="12">
        <v>44</v>
      </c>
      <c r="B56" s="37" t="s">
        <v>25</v>
      </c>
      <c r="C56" s="47">
        <v>52</v>
      </c>
      <c r="D56" s="16">
        <v>2</v>
      </c>
      <c r="E56" s="2">
        <f t="shared" si="2"/>
        <v>0.038461538461538464</v>
      </c>
      <c r="F56" s="5">
        <v>16.613</v>
      </c>
      <c r="G56" s="5">
        <f t="shared" si="3"/>
        <v>33.226</v>
      </c>
      <c r="H56" s="3">
        <v>10</v>
      </c>
      <c r="J56" t="s">
        <v>267</v>
      </c>
      <c r="K56">
        <v>2</v>
      </c>
    </row>
    <row r="57" spans="1:11" ht="15">
      <c r="A57" s="12">
        <v>69</v>
      </c>
      <c r="B57" s="37" t="s">
        <v>26</v>
      </c>
      <c r="C57" s="47">
        <v>21</v>
      </c>
      <c r="D57" s="16">
        <v>2</v>
      </c>
      <c r="E57" s="2">
        <f t="shared" si="2"/>
        <v>0.09523809523809523</v>
      </c>
      <c r="F57" s="5">
        <v>30</v>
      </c>
      <c r="G57" s="5">
        <f t="shared" si="3"/>
        <v>60</v>
      </c>
      <c r="H57" s="28">
        <v>42</v>
      </c>
      <c r="J57" t="s">
        <v>143</v>
      </c>
      <c r="K57">
        <v>17</v>
      </c>
    </row>
    <row r="58" spans="1:11" ht="15">
      <c r="A58" s="12">
        <v>8</v>
      </c>
      <c r="B58" s="37" t="s">
        <v>172</v>
      </c>
      <c r="C58" s="46">
        <v>266</v>
      </c>
      <c r="D58" s="16">
        <v>25</v>
      </c>
      <c r="E58" s="2">
        <f t="shared" si="2"/>
        <v>0.09398496240601503</v>
      </c>
      <c r="F58" s="5">
        <v>4.013</v>
      </c>
      <c r="G58" s="5">
        <f t="shared" si="3"/>
        <v>100.325</v>
      </c>
      <c r="H58" s="3">
        <v>74</v>
      </c>
      <c r="J58" t="s">
        <v>865</v>
      </c>
      <c r="K58">
        <v>2</v>
      </c>
    </row>
    <row r="59" spans="1:11" ht="15">
      <c r="A59" s="12">
        <v>20</v>
      </c>
      <c r="B59" s="37" t="s">
        <v>173</v>
      </c>
      <c r="C59" s="47">
        <v>103</v>
      </c>
      <c r="D59" s="16">
        <v>23</v>
      </c>
      <c r="E59" s="2">
        <f t="shared" si="2"/>
        <v>0.22330097087378642</v>
      </c>
      <c r="F59" s="5">
        <v>8.813</v>
      </c>
      <c r="G59" s="5">
        <f t="shared" si="3"/>
        <v>202.699</v>
      </c>
      <c r="H59" s="3">
        <v>98</v>
      </c>
      <c r="J59" t="s">
        <v>866</v>
      </c>
      <c r="K59">
        <v>1</v>
      </c>
    </row>
    <row r="60" spans="1:11" ht="15">
      <c r="A60" s="12">
        <v>70</v>
      </c>
      <c r="B60" s="37" t="s">
        <v>67</v>
      </c>
      <c r="C60" s="47">
        <v>38</v>
      </c>
      <c r="D60" s="16">
        <v>0</v>
      </c>
      <c r="E60" s="2">
        <f t="shared" si="2"/>
        <v>0</v>
      </c>
      <c r="F60" s="5">
        <v>23.299</v>
      </c>
      <c r="G60" s="5">
        <f t="shared" si="3"/>
        <v>0</v>
      </c>
      <c r="H60" s="3">
        <v>0</v>
      </c>
      <c r="J60" t="s">
        <v>269</v>
      </c>
      <c r="K60">
        <v>1</v>
      </c>
    </row>
    <row r="61" spans="1:11" ht="15">
      <c r="A61" s="12">
        <v>37</v>
      </c>
      <c r="B61" s="37" t="s">
        <v>59</v>
      </c>
      <c r="C61" s="47">
        <v>43</v>
      </c>
      <c r="D61" s="16">
        <v>5</v>
      </c>
      <c r="E61" s="2">
        <f t="shared" si="2"/>
        <v>0.11627906976744186</v>
      </c>
      <c r="F61" s="5">
        <v>20.513</v>
      </c>
      <c r="G61" s="5">
        <f t="shared" si="3"/>
        <v>102.56500000000001</v>
      </c>
      <c r="H61" s="3">
        <v>76</v>
      </c>
      <c r="J61" t="s">
        <v>144</v>
      </c>
      <c r="K61">
        <v>2</v>
      </c>
    </row>
    <row r="62" spans="1:11" ht="15">
      <c r="A62" s="12">
        <v>71</v>
      </c>
      <c r="B62" s="37" t="s">
        <v>109</v>
      </c>
      <c r="C62" s="47">
        <v>60</v>
      </c>
      <c r="D62" s="16">
        <v>0</v>
      </c>
      <c r="E62" s="2">
        <f t="shared" si="2"/>
        <v>0</v>
      </c>
      <c r="F62" s="5">
        <v>14.013</v>
      </c>
      <c r="G62" s="5">
        <f t="shared" si="3"/>
        <v>0</v>
      </c>
      <c r="H62" s="3">
        <v>0</v>
      </c>
      <c r="J62" t="s">
        <v>867</v>
      </c>
      <c r="K62">
        <v>1</v>
      </c>
    </row>
    <row r="63" spans="1:11" ht="15">
      <c r="A63" s="12">
        <v>47</v>
      </c>
      <c r="B63" s="37" t="s">
        <v>27</v>
      </c>
      <c r="C63" s="47">
        <v>45</v>
      </c>
      <c r="D63" s="16">
        <v>4</v>
      </c>
      <c r="E63" s="2">
        <f t="shared" si="2"/>
        <v>0.08888888888888889</v>
      </c>
      <c r="F63" s="5">
        <v>18.346</v>
      </c>
      <c r="G63" s="5">
        <f t="shared" si="3"/>
        <v>73.384</v>
      </c>
      <c r="H63" s="3">
        <v>54</v>
      </c>
      <c r="J63" t="s">
        <v>868</v>
      </c>
      <c r="K63">
        <v>2</v>
      </c>
    </row>
    <row r="64" spans="1:11" ht="15">
      <c r="A64" s="12">
        <v>16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145</v>
      </c>
      <c r="K64">
        <v>25</v>
      </c>
    </row>
    <row r="65" spans="1:11" ht="15">
      <c r="A65" s="12">
        <v>72</v>
      </c>
      <c r="B65" s="37" t="s">
        <v>28</v>
      </c>
      <c r="C65" s="47">
        <v>81</v>
      </c>
      <c r="D65" s="16">
        <v>8</v>
      </c>
      <c r="E65" s="2">
        <f t="shared" si="2"/>
        <v>0.09876543209876543</v>
      </c>
      <c r="F65" s="5">
        <v>10.763</v>
      </c>
      <c r="G65" s="5">
        <f t="shared" si="3"/>
        <v>86.104</v>
      </c>
      <c r="H65" s="3">
        <v>60</v>
      </c>
      <c r="J65" t="s">
        <v>146</v>
      </c>
      <c r="K65">
        <v>12</v>
      </c>
    </row>
    <row r="66" spans="1:11" ht="15">
      <c r="A66" s="12">
        <v>22</v>
      </c>
      <c r="B66" s="37" t="s">
        <v>186</v>
      </c>
      <c r="C66" s="47">
        <v>244</v>
      </c>
      <c r="D66" s="16">
        <v>27</v>
      </c>
      <c r="E66" s="2">
        <f t="shared" si="2"/>
        <v>0.11065573770491803</v>
      </c>
      <c r="F66" s="5">
        <v>4.263</v>
      </c>
      <c r="G66" s="5">
        <f t="shared" si="3"/>
        <v>115.101</v>
      </c>
      <c r="H66" s="3">
        <v>84</v>
      </c>
      <c r="J66" t="s">
        <v>147</v>
      </c>
      <c r="K66">
        <v>12</v>
      </c>
    </row>
    <row r="67" spans="1:11" ht="15">
      <c r="A67" s="12">
        <v>73</v>
      </c>
      <c r="B67" s="37" t="s">
        <v>187</v>
      </c>
      <c r="C67" s="47">
        <v>20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t="s">
        <v>148</v>
      </c>
      <c r="K67">
        <v>5</v>
      </c>
    </row>
    <row r="68" spans="1:11" ht="15">
      <c r="A68" s="12">
        <v>46</v>
      </c>
      <c r="B68" s="37" t="s">
        <v>29</v>
      </c>
      <c r="C68" s="47">
        <v>58</v>
      </c>
      <c r="D68" s="17">
        <v>6</v>
      </c>
      <c r="E68" s="2">
        <f t="shared" si="2"/>
        <v>0.10344827586206896</v>
      </c>
      <c r="F68" s="5">
        <v>15.195</v>
      </c>
      <c r="G68" s="5">
        <f t="shared" si="3"/>
        <v>91.17</v>
      </c>
      <c r="H68" s="3">
        <v>68</v>
      </c>
      <c r="J68" t="s">
        <v>869</v>
      </c>
      <c r="K68">
        <v>1</v>
      </c>
    </row>
    <row r="69" spans="1:11" ht="13.5" customHeight="1">
      <c r="A69" s="12">
        <v>74</v>
      </c>
      <c r="B69" s="37" t="s">
        <v>30</v>
      </c>
      <c r="C69" s="47">
        <v>252</v>
      </c>
      <c r="D69" s="17">
        <v>20</v>
      </c>
      <c r="E69" s="2">
        <f t="shared" si="2"/>
        <v>0.07936507936507936</v>
      </c>
      <c r="F69" s="5">
        <v>4.133</v>
      </c>
      <c r="G69" s="5">
        <f t="shared" si="3"/>
        <v>82.66</v>
      </c>
      <c r="H69" s="3">
        <v>58</v>
      </c>
      <c r="J69" t="s">
        <v>149</v>
      </c>
      <c r="K69">
        <v>4</v>
      </c>
    </row>
    <row r="70" spans="1:11" ht="15">
      <c r="A70" s="12">
        <v>13</v>
      </c>
      <c r="B70" s="37" t="s">
        <v>31</v>
      </c>
      <c r="C70" s="47">
        <v>50</v>
      </c>
      <c r="D70" s="16">
        <v>10</v>
      </c>
      <c r="E70" s="2">
        <f t="shared" si="2"/>
        <v>0.2</v>
      </c>
      <c r="F70" s="5">
        <v>16.613</v>
      </c>
      <c r="G70" s="5">
        <f t="shared" si="3"/>
        <v>166.13</v>
      </c>
      <c r="H70" s="3">
        <v>94</v>
      </c>
      <c r="J70" t="s">
        <v>150</v>
      </c>
      <c r="K70">
        <v>8</v>
      </c>
    </row>
    <row r="71" spans="1:11" ht="15">
      <c r="A71" s="12">
        <v>31</v>
      </c>
      <c r="B71" s="37" t="s">
        <v>110</v>
      </c>
      <c r="C71" s="47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3">
        <v>0</v>
      </c>
      <c r="J71" t="s">
        <v>151</v>
      </c>
      <c r="K71">
        <v>27</v>
      </c>
    </row>
    <row r="72" spans="1:11" ht="15">
      <c r="A72" s="12">
        <v>4</v>
      </c>
      <c r="B72" s="37" t="s">
        <v>68</v>
      </c>
      <c r="C72" s="47">
        <v>140</v>
      </c>
      <c r="D72" s="16">
        <v>42</v>
      </c>
      <c r="E72" s="2">
        <f t="shared" si="2"/>
        <v>0.3</v>
      </c>
      <c r="F72" s="5">
        <v>6.584</v>
      </c>
      <c r="G72" s="5">
        <f t="shared" si="3"/>
        <v>276.52799999999996</v>
      </c>
      <c r="H72" s="3">
        <v>100</v>
      </c>
      <c r="J72" t="s">
        <v>870</v>
      </c>
      <c r="K72">
        <v>1</v>
      </c>
    </row>
    <row r="73" spans="1:11" ht="15">
      <c r="A73" s="12">
        <v>29</v>
      </c>
      <c r="B73" s="37" t="s">
        <v>32</v>
      </c>
      <c r="C73" s="46">
        <v>312</v>
      </c>
      <c r="D73" s="16">
        <v>18</v>
      </c>
      <c r="E73" s="2">
        <f aca="true" t="shared" si="4" ref="E73:E80">+D73/C73</f>
        <v>0.057692307692307696</v>
      </c>
      <c r="F73" s="5">
        <v>3.529</v>
      </c>
      <c r="G73" s="5">
        <f aca="true" t="shared" si="5" ref="G73:G80">F73*D73</f>
        <v>63.522</v>
      </c>
      <c r="H73" s="3">
        <v>50</v>
      </c>
      <c r="J73" t="s">
        <v>283</v>
      </c>
      <c r="K73">
        <v>11</v>
      </c>
    </row>
    <row r="74" spans="1:11" ht="15">
      <c r="A74" s="12">
        <v>75</v>
      </c>
      <c r="B74" s="37" t="s">
        <v>33</v>
      </c>
      <c r="C74" s="47">
        <v>212</v>
      </c>
      <c r="D74" s="16">
        <v>6</v>
      </c>
      <c r="E74" s="2">
        <f t="shared" si="4"/>
        <v>0.02830188679245283</v>
      </c>
      <c r="F74" s="5">
        <v>4.727</v>
      </c>
      <c r="G74" s="5">
        <f t="shared" si="5"/>
        <v>28.362000000000002</v>
      </c>
      <c r="H74" s="3">
        <v>10</v>
      </c>
      <c r="J74" t="s">
        <v>152</v>
      </c>
      <c r="K74">
        <v>6</v>
      </c>
    </row>
    <row r="75" spans="1:11" ht="15">
      <c r="A75" s="12">
        <v>7</v>
      </c>
      <c r="B75" s="37" t="s">
        <v>49</v>
      </c>
      <c r="C75" s="46">
        <v>87</v>
      </c>
      <c r="D75" s="16">
        <v>11</v>
      </c>
      <c r="E75" s="2">
        <f t="shared" si="4"/>
        <v>0.12643678160919541</v>
      </c>
      <c r="F75" s="5">
        <v>10.189</v>
      </c>
      <c r="G75" s="5">
        <f t="shared" si="5"/>
        <v>112.07900000000001</v>
      </c>
      <c r="H75" s="3">
        <v>82</v>
      </c>
      <c r="J75" t="s">
        <v>153</v>
      </c>
      <c r="K75">
        <v>20</v>
      </c>
    </row>
    <row r="76" spans="1:11" ht="15">
      <c r="A76" s="12">
        <v>76</v>
      </c>
      <c r="B76" s="37" t="s">
        <v>88</v>
      </c>
      <c r="C76" s="46">
        <v>595</v>
      </c>
      <c r="D76" s="16">
        <v>42</v>
      </c>
      <c r="E76" s="2">
        <f t="shared" si="4"/>
        <v>0.07058823529411765</v>
      </c>
      <c r="F76" s="5">
        <v>2.335</v>
      </c>
      <c r="G76" s="5">
        <f t="shared" si="5"/>
        <v>98.07</v>
      </c>
      <c r="H76" s="28">
        <v>72</v>
      </c>
      <c r="J76" t="s">
        <v>154</v>
      </c>
      <c r="K76">
        <v>9</v>
      </c>
    </row>
    <row r="77" spans="1:11" ht="15">
      <c r="A77" s="12">
        <v>1</v>
      </c>
      <c r="B77" s="37" t="s">
        <v>34</v>
      </c>
      <c r="C77" s="47">
        <v>351</v>
      </c>
      <c r="D77" s="16">
        <v>15</v>
      </c>
      <c r="E77" s="2">
        <f t="shared" si="4"/>
        <v>0.042735042735042736</v>
      </c>
      <c r="F77" s="5">
        <v>3.242</v>
      </c>
      <c r="G77" s="5">
        <f t="shared" si="5"/>
        <v>48.63</v>
      </c>
      <c r="H77" s="3">
        <v>30</v>
      </c>
      <c r="J77" t="s">
        <v>155</v>
      </c>
      <c r="K77">
        <v>10</v>
      </c>
    </row>
    <row r="78" spans="1:11" ht="15">
      <c r="A78" s="12">
        <v>32</v>
      </c>
      <c r="B78" s="37" t="s">
        <v>69</v>
      </c>
      <c r="C78" s="47">
        <v>50</v>
      </c>
      <c r="D78" s="16">
        <v>1</v>
      </c>
      <c r="E78" s="2">
        <f t="shared" si="4"/>
        <v>0.02</v>
      </c>
      <c r="F78" s="5">
        <v>16.613</v>
      </c>
      <c r="G78" s="5">
        <f t="shared" si="5"/>
        <v>16.613</v>
      </c>
      <c r="H78" s="3">
        <v>10</v>
      </c>
      <c r="J78" t="s">
        <v>156</v>
      </c>
      <c r="K78">
        <v>44</v>
      </c>
    </row>
    <row r="79" spans="1:11" ht="15">
      <c r="A79" s="12">
        <v>38</v>
      </c>
      <c r="B79" s="37" t="s">
        <v>188</v>
      </c>
      <c r="C79" s="47">
        <v>60</v>
      </c>
      <c r="D79" s="16">
        <v>2</v>
      </c>
      <c r="E79" s="2">
        <f t="shared" si="4"/>
        <v>0.03333333333333333</v>
      </c>
      <c r="F79" s="5">
        <v>14.013</v>
      </c>
      <c r="G79" s="5">
        <f t="shared" si="5"/>
        <v>28.026</v>
      </c>
      <c r="H79" s="3">
        <v>10</v>
      </c>
      <c r="J79" t="s">
        <v>157</v>
      </c>
      <c r="K79">
        <v>42</v>
      </c>
    </row>
    <row r="80" spans="1:11" ht="15">
      <c r="A80" s="12">
        <v>49</v>
      </c>
      <c r="B80" s="37" t="s">
        <v>98</v>
      </c>
      <c r="C80" s="46">
        <v>20</v>
      </c>
      <c r="D80" s="16">
        <v>0</v>
      </c>
      <c r="E80" s="2">
        <f t="shared" si="4"/>
        <v>0</v>
      </c>
      <c r="F80" s="5">
        <v>30</v>
      </c>
      <c r="G80" s="5">
        <f t="shared" si="5"/>
        <v>0</v>
      </c>
      <c r="H80" s="3">
        <v>0</v>
      </c>
      <c r="J80" t="s">
        <v>158</v>
      </c>
      <c r="K80">
        <v>18</v>
      </c>
    </row>
    <row r="81" spans="1:11" ht="12.75">
      <c r="A81" s="13"/>
      <c r="C81" s="35"/>
      <c r="H81" s="2"/>
      <c r="J81" t="s">
        <v>159</v>
      </c>
      <c r="K81">
        <v>6</v>
      </c>
    </row>
    <row r="82" spans="1:11" ht="12.75">
      <c r="A82" s="13"/>
      <c r="C82" s="47">
        <v>7595</v>
      </c>
      <c r="H82" s="2"/>
      <c r="J82" t="s">
        <v>160</v>
      </c>
      <c r="K82">
        <v>11</v>
      </c>
    </row>
    <row r="83" spans="1:11" ht="12.75">
      <c r="A83" s="12"/>
      <c r="B83" s="26"/>
      <c r="C83" s="29"/>
      <c r="D83" s="16"/>
      <c r="E83" s="2"/>
      <c r="G83" s="5"/>
      <c r="H83" s="28"/>
      <c r="J83" t="s">
        <v>161</v>
      </c>
      <c r="K83">
        <v>42</v>
      </c>
    </row>
    <row r="84" spans="1:11" ht="12.75">
      <c r="A84" s="12"/>
      <c r="B84" s="26"/>
      <c r="C84" s="29"/>
      <c r="D84" s="14"/>
      <c r="E84" s="2"/>
      <c r="G84" s="5"/>
      <c r="H84" s="3"/>
      <c r="J84" t="s">
        <v>287</v>
      </c>
      <c r="K84">
        <v>4</v>
      </c>
    </row>
    <row r="85" spans="1:11" ht="12.75">
      <c r="A85" s="12"/>
      <c r="B85" s="26"/>
      <c r="C85" s="29"/>
      <c r="D85" s="16"/>
      <c r="E85" s="2"/>
      <c r="G85" s="5"/>
      <c r="H85" s="3"/>
      <c r="J85" t="s">
        <v>162</v>
      </c>
      <c r="K85">
        <v>15</v>
      </c>
    </row>
    <row r="86" spans="1:11" ht="12.75">
      <c r="A86" s="13"/>
      <c r="H86" s="2"/>
      <c r="J86" t="s">
        <v>163</v>
      </c>
      <c r="K86">
        <v>6</v>
      </c>
    </row>
    <row r="87" spans="1:11" ht="12.75">
      <c r="A87" s="13"/>
      <c r="H87" s="2"/>
      <c r="J87" t="s">
        <v>822</v>
      </c>
      <c r="K87">
        <v>5</v>
      </c>
    </row>
    <row r="88" spans="8:11" ht="12.75">
      <c r="H88" s="2"/>
      <c r="J88" t="s">
        <v>164</v>
      </c>
      <c r="K88">
        <v>1</v>
      </c>
    </row>
    <row r="89" spans="10:11" ht="12.75">
      <c r="J89" t="s">
        <v>165</v>
      </c>
      <c r="K89">
        <v>2</v>
      </c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15.28125" style="0" customWidth="1"/>
  </cols>
  <sheetData>
    <row r="1" spans="1:11" s="9" customFormat="1" ht="15.75">
      <c r="A1" s="11" t="s">
        <v>189</v>
      </c>
      <c r="F1" s="10"/>
      <c r="J1"/>
      <c r="K1"/>
    </row>
    <row r="2" spans="1:11" s="9" customFormat="1" ht="15.75">
      <c r="A2" s="11" t="s">
        <v>45</v>
      </c>
      <c r="F2" s="10"/>
      <c r="J2"/>
      <c r="K2"/>
    </row>
    <row r="4" spans="1:11" s="1" customFormat="1" ht="12.75">
      <c r="A4" s="8"/>
      <c r="B4" s="1" t="s">
        <v>0</v>
      </c>
      <c r="C4" s="24"/>
      <c r="D4" s="1" t="s">
        <v>204</v>
      </c>
      <c r="F4" s="1" t="s">
        <v>205</v>
      </c>
      <c r="H4" s="23">
        <v>39256</v>
      </c>
      <c r="J4"/>
      <c r="K4" t="s">
        <v>218</v>
      </c>
    </row>
    <row r="5" spans="1:11" s="1" customFormat="1" ht="12.75">
      <c r="A5" s="8"/>
      <c r="C5" s="24"/>
      <c r="J5"/>
      <c r="K5" t="s">
        <v>334</v>
      </c>
    </row>
    <row r="6" spans="1:11" s="1" customFormat="1" ht="12.75">
      <c r="A6" s="8"/>
      <c r="C6" s="24"/>
      <c r="F6" s="6"/>
      <c r="J6"/>
      <c r="K6" t="s">
        <v>334</v>
      </c>
    </row>
    <row r="7" spans="1:11" ht="12.75">
      <c r="A7" s="8" t="s">
        <v>38</v>
      </c>
      <c r="C7" s="48" t="s">
        <v>2</v>
      </c>
      <c r="D7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11" ht="12.75">
      <c r="C8" s="25"/>
      <c r="G8" s="8" t="s">
        <v>36</v>
      </c>
      <c r="J8" t="s">
        <v>113</v>
      </c>
      <c r="K8">
        <v>2</v>
      </c>
    </row>
    <row r="9" spans="1:11" ht="15">
      <c r="A9" s="12">
        <v>28</v>
      </c>
      <c r="B9" s="37" t="s">
        <v>5</v>
      </c>
      <c r="C9" s="47">
        <v>81</v>
      </c>
      <c r="D9" s="16">
        <v>1</v>
      </c>
      <c r="E9" s="2">
        <f aca="true" t="shared" si="0" ref="E9:E40">+D9/C9</f>
        <v>0.012345679012345678</v>
      </c>
      <c r="F9" s="5">
        <v>10.763</v>
      </c>
      <c r="G9" s="5">
        <f aca="true" t="shared" si="1" ref="G9:G40">F9*D9</f>
        <v>10.763</v>
      </c>
      <c r="H9" s="3">
        <v>46</v>
      </c>
      <c r="J9" t="s">
        <v>114</v>
      </c>
      <c r="K9">
        <v>1</v>
      </c>
    </row>
    <row r="10" spans="1:11" ht="15">
      <c r="A10" s="12">
        <v>35</v>
      </c>
      <c r="B10" s="37" t="s">
        <v>6</v>
      </c>
      <c r="C10" s="47">
        <v>30</v>
      </c>
      <c r="D10" s="16"/>
      <c r="E10" s="2">
        <f t="shared" si="0"/>
        <v>0</v>
      </c>
      <c r="F10" s="5">
        <v>29.467</v>
      </c>
      <c r="G10" s="5">
        <f t="shared" si="1"/>
        <v>0</v>
      </c>
      <c r="H10" s="3">
        <v>0</v>
      </c>
      <c r="J10" t="s">
        <v>115</v>
      </c>
      <c r="K10">
        <v>11</v>
      </c>
    </row>
    <row r="11" spans="1:11" ht="15">
      <c r="A11" s="12">
        <v>29</v>
      </c>
      <c r="B11" s="37" t="s">
        <v>7</v>
      </c>
      <c r="C11" s="47">
        <v>201</v>
      </c>
      <c r="D11" s="16">
        <v>2</v>
      </c>
      <c r="E11" s="2">
        <f t="shared" si="0"/>
        <v>0.009950248756218905</v>
      </c>
      <c r="F11" s="5">
        <v>4.913</v>
      </c>
      <c r="G11" s="5">
        <f t="shared" si="1"/>
        <v>9.826</v>
      </c>
      <c r="H11" s="28">
        <v>44</v>
      </c>
      <c r="J11" t="s">
        <v>116</v>
      </c>
      <c r="K11">
        <v>2</v>
      </c>
    </row>
    <row r="12" spans="1:11" ht="15">
      <c r="A12" s="12">
        <v>1</v>
      </c>
      <c r="B12" s="37" t="s">
        <v>8</v>
      </c>
      <c r="C12" s="47">
        <v>40</v>
      </c>
      <c r="D12" s="16">
        <v>11</v>
      </c>
      <c r="E12" s="2">
        <f t="shared" si="0"/>
        <v>0.275</v>
      </c>
      <c r="F12" s="5">
        <v>20.513</v>
      </c>
      <c r="G12" s="5">
        <f t="shared" si="1"/>
        <v>225.64300000000003</v>
      </c>
      <c r="H12" s="28">
        <v>100</v>
      </c>
      <c r="J12" t="s">
        <v>119</v>
      </c>
      <c r="K12">
        <v>2</v>
      </c>
    </row>
    <row r="13" spans="1:11" ht="15">
      <c r="A13" s="12">
        <v>31</v>
      </c>
      <c r="B13" s="37" t="s">
        <v>60</v>
      </c>
      <c r="C13" s="47">
        <v>295</v>
      </c>
      <c r="D13" s="16">
        <v>2</v>
      </c>
      <c r="E13" s="2">
        <f t="shared" si="0"/>
        <v>0.006779661016949152</v>
      </c>
      <c r="F13" s="5">
        <v>3.703</v>
      </c>
      <c r="G13" s="5">
        <f t="shared" si="1"/>
        <v>7.406</v>
      </c>
      <c r="H13" s="3">
        <v>40</v>
      </c>
      <c r="J13" t="s">
        <v>918</v>
      </c>
      <c r="K13">
        <v>1</v>
      </c>
    </row>
    <row r="14" spans="1:11" ht="15">
      <c r="A14" s="12">
        <v>36</v>
      </c>
      <c r="B14" s="37" t="s">
        <v>9</v>
      </c>
      <c r="C14" s="46">
        <v>50</v>
      </c>
      <c r="D14" s="16"/>
      <c r="E14" s="2">
        <f t="shared" si="0"/>
        <v>0</v>
      </c>
      <c r="F14" s="5">
        <v>16.613</v>
      </c>
      <c r="G14" s="5">
        <f t="shared" si="1"/>
        <v>0</v>
      </c>
      <c r="H14" s="3">
        <v>0</v>
      </c>
      <c r="J14" t="s">
        <v>229</v>
      </c>
      <c r="K14">
        <v>5</v>
      </c>
    </row>
    <row r="15" spans="1:11" ht="15">
      <c r="A15" s="12">
        <v>37</v>
      </c>
      <c r="B15" s="37" t="s">
        <v>10</v>
      </c>
      <c r="C15" s="47">
        <v>27</v>
      </c>
      <c r="D15" s="16"/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121</v>
      </c>
      <c r="K15">
        <v>1</v>
      </c>
    </row>
    <row r="16" spans="1:11" ht="15">
      <c r="A16" s="12">
        <v>23</v>
      </c>
      <c r="B16" s="37" t="s">
        <v>107</v>
      </c>
      <c r="C16" s="47">
        <v>128</v>
      </c>
      <c r="D16" s="16">
        <v>2</v>
      </c>
      <c r="E16" s="2">
        <f t="shared" si="0"/>
        <v>0.015625</v>
      </c>
      <c r="F16" s="5">
        <v>7.253</v>
      </c>
      <c r="G16" s="5">
        <f t="shared" si="1"/>
        <v>14.506</v>
      </c>
      <c r="H16" s="3">
        <v>56</v>
      </c>
      <c r="J16" t="s">
        <v>234</v>
      </c>
      <c r="K16">
        <v>5</v>
      </c>
    </row>
    <row r="17" spans="1:11" ht="15">
      <c r="A17" s="12">
        <v>5</v>
      </c>
      <c r="B17" s="37" t="s">
        <v>174</v>
      </c>
      <c r="C17" s="47">
        <v>55</v>
      </c>
      <c r="D17" s="16">
        <v>5</v>
      </c>
      <c r="E17" s="2">
        <f t="shared" si="0"/>
        <v>0.09090909090909091</v>
      </c>
      <c r="F17" s="5">
        <v>15.195</v>
      </c>
      <c r="G17" s="5">
        <f t="shared" si="1"/>
        <v>75.975</v>
      </c>
      <c r="H17" s="28">
        <v>92</v>
      </c>
      <c r="J17" t="s">
        <v>933</v>
      </c>
      <c r="K17">
        <v>1</v>
      </c>
    </row>
    <row r="18" spans="1:11" ht="15">
      <c r="A18" s="12">
        <v>7</v>
      </c>
      <c r="B18" s="37" t="s">
        <v>62</v>
      </c>
      <c r="C18" s="46">
        <v>124</v>
      </c>
      <c r="D18" s="16">
        <v>9</v>
      </c>
      <c r="E18" s="2">
        <f t="shared" si="0"/>
        <v>0.07258064516129033</v>
      </c>
      <c r="F18" s="5">
        <v>7.513</v>
      </c>
      <c r="G18" s="5">
        <f t="shared" si="1"/>
        <v>67.617</v>
      </c>
      <c r="H18" s="3">
        <v>88</v>
      </c>
      <c r="J18" t="s">
        <v>122</v>
      </c>
      <c r="K18">
        <v>13</v>
      </c>
    </row>
    <row r="19" spans="1:11" ht="15">
      <c r="A19" s="12">
        <v>34</v>
      </c>
      <c r="B19" s="37" t="s">
        <v>11</v>
      </c>
      <c r="C19" s="47">
        <v>319</v>
      </c>
      <c r="D19" s="16">
        <v>1</v>
      </c>
      <c r="E19" s="2">
        <f t="shared" si="0"/>
        <v>0.003134796238244514</v>
      </c>
      <c r="F19" s="5">
        <v>3.529</v>
      </c>
      <c r="G19" s="5">
        <f t="shared" si="1"/>
        <v>3.529</v>
      </c>
      <c r="H19" s="3">
        <v>34</v>
      </c>
      <c r="J19" t="s">
        <v>398</v>
      </c>
      <c r="K19">
        <v>3</v>
      </c>
    </row>
    <row r="20" spans="1:11" ht="15">
      <c r="A20" s="12">
        <v>8</v>
      </c>
      <c r="B20" s="37" t="s">
        <v>175</v>
      </c>
      <c r="C20" s="47">
        <v>45</v>
      </c>
      <c r="D20" s="16">
        <v>5</v>
      </c>
      <c r="E20" s="2">
        <f t="shared" si="0"/>
        <v>0.1111111111111111</v>
      </c>
      <c r="F20" s="5">
        <v>13.103</v>
      </c>
      <c r="G20" s="5">
        <f t="shared" si="1"/>
        <v>65.515</v>
      </c>
      <c r="H20" s="3">
        <v>86</v>
      </c>
      <c r="J20" t="s">
        <v>236</v>
      </c>
      <c r="K20">
        <v>2</v>
      </c>
    </row>
    <row r="21" spans="1:11" ht="15">
      <c r="A21" s="12">
        <v>9</v>
      </c>
      <c r="B21" s="37" t="s">
        <v>170</v>
      </c>
      <c r="C21" s="47">
        <v>203</v>
      </c>
      <c r="D21" s="16">
        <v>13</v>
      </c>
      <c r="E21" s="2">
        <f t="shared" si="0"/>
        <v>0.06403940886699508</v>
      </c>
      <c r="F21" s="5">
        <v>4.913</v>
      </c>
      <c r="G21" s="5">
        <f t="shared" si="1"/>
        <v>63.869</v>
      </c>
      <c r="H21" s="28">
        <v>84</v>
      </c>
      <c r="J21" t="s">
        <v>124</v>
      </c>
      <c r="K21">
        <v>3</v>
      </c>
    </row>
    <row r="22" spans="1:11" ht="15">
      <c r="A22" s="12">
        <v>12</v>
      </c>
      <c r="B22" s="37" t="s">
        <v>58</v>
      </c>
      <c r="C22" s="47">
        <v>60</v>
      </c>
      <c r="D22" s="16">
        <v>3</v>
      </c>
      <c r="E22" s="2">
        <f t="shared" si="0"/>
        <v>0.05</v>
      </c>
      <c r="F22" s="5">
        <v>14.013</v>
      </c>
      <c r="G22" s="5">
        <f t="shared" si="1"/>
        <v>42.039</v>
      </c>
      <c r="H22" s="3">
        <v>78</v>
      </c>
      <c r="J22" t="s">
        <v>169</v>
      </c>
      <c r="K22">
        <v>1</v>
      </c>
    </row>
    <row r="23" spans="1:11" ht="15">
      <c r="A23" s="12">
        <v>10</v>
      </c>
      <c r="B23" s="37" t="s">
        <v>46</v>
      </c>
      <c r="C23" s="47">
        <v>28</v>
      </c>
      <c r="D23" s="16">
        <v>2</v>
      </c>
      <c r="E23" s="2">
        <f t="shared" si="0"/>
        <v>0.07142857142857142</v>
      </c>
      <c r="F23" s="5">
        <v>30</v>
      </c>
      <c r="G23" s="5">
        <f t="shared" si="1"/>
        <v>60</v>
      </c>
      <c r="H23" s="3">
        <v>82</v>
      </c>
      <c r="J23" t="s">
        <v>131</v>
      </c>
      <c r="K23">
        <v>4</v>
      </c>
    </row>
    <row r="24" spans="1:11" ht="15">
      <c r="A24" s="12">
        <v>15</v>
      </c>
      <c r="B24" s="37" t="s">
        <v>176</v>
      </c>
      <c r="C24" s="47">
        <v>84</v>
      </c>
      <c r="D24" s="16">
        <v>3</v>
      </c>
      <c r="E24" s="2">
        <f t="shared" si="0"/>
        <v>0.03571428571428571</v>
      </c>
      <c r="F24" s="5">
        <v>10.763</v>
      </c>
      <c r="G24" s="5">
        <f t="shared" si="1"/>
        <v>32.289</v>
      </c>
      <c r="H24" s="3">
        <v>72</v>
      </c>
      <c r="J24" t="s">
        <v>132</v>
      </c>
      <c r="K24">
        <v>1</v>
      </c>
    </row>
    <row r="25" spans="1:11" ht="15">
      <c r="A25" s="12">
        <v>38</v>
      </c>
      <c r="B25" s="37" t="s">
        <v>52</v>
      </c>
      <c r="C25" s="47">
        <v>20</v>
      </c>
      <c r="D25" s="16"/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133</v>
      </c>
      <c r="K25">
        <v>1</v>
      </c>
    </row>
    <row r="26" spans="1:11" ht="15">
      <c r="A26" s="12">
        <v>39</v>
      </c>
      <c r="B26" s="37" t="s">
        <v>12</v>
      </c>
      <c r="C26" s="46">
        <v>201</v>
      </c>
      <c r="D26" s="16"/>
      <c r="E26" s="2">
        <f t="shared" si="0"/>
        <v>0</v>
      </c>
      <c r="F26" s="5">
        <v>4.913</v>
      </c>
      <c r="G26" s="5">
        <f t="shared" si="1"/>
        <v>0</v>
      </c>
      <c r="H26" s="3">
        <v>0</v>
      </c>
      <c r="J26" t="s">
        <v>833</v>
      </c>
      <c r="K26">
        <v>1</v>
      </c>
    </row>
    <row r="27" spans="1:11" ht="15">
      <c r="A27" s="12">
        <v>40</v>
      </c>
      <c r="B27" s="37" t="s">
        <v>13</v>
      </c>
      <c r="C27" s="47">
        <v>34</v>
      </c>
      <c r="D27" s="16"/>
      <c r="E27" s="2">
        <f t="shared" si="0"/>
        <v>0</v>
      </c>
      <c r="F27" s="5">
        <v>29.467</v>
      </c>
      <c r="G27" s="5">
        <f t="shared" si="1"/>
        <v>0</v>
      </c>
      <c r="H27" s="3">
        <v>0</v>
      </c>
      <c r="J27" t="s">
        <v>137</v>
      </c>
      <c r="K27">
        <v>7</v>
      </c>
    </row>
    <row r="28" spans="1:11" ht="15">
      <c r="A28" s="12">
        <v>41</v>
      </c>
      <c r="B28" s="37" t="s">
        <v>14</v>
      </c>
      <c r="C28" s="47">
        <v>74</v>
      </c>
      <c r="D28" s="16"/>
      <c r="E28" s="2">
        <f t="shared" si="0"/>
        <v>0</v>
      </c>
      <c r="F28" s="5">
        <v>12.156</v>
      </c>
      <c r="G28" s="5">
        <f t="shared" si="1"/>
        <v>0</v>
      </c>
      <c r="H28" s="3">
        <v>0</v>
      </c>
      <c r="J28" t="s">
        <v>138</v>
      </c>
      <c r="K28">
        <v>10</v>
      </c>
    </row>
    <row r="29" spans="1:11" ht="15">
      <c r="A29" s="12">
        <v>42</v>
      </c>
      <c r="B29" s="37" t="s">
        <v>177</v>
      </c>
      <c r="C29" s="47">
        <v>27</v>
      </c>
      <c r="D29" s="16"/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253</v>
      </c>
      <c r="K29">
        <v>7</v>
      </c>
    </row>
    <row r="30" spans="1:11" ht="15">
      <c r="A30" s="12">
        <v>43</v>
      </c>
      <c r="B30" s="37" t="s">
        <v>171</v>
      </c>
      <c r="C30" s="47">
        <v>73</v>
      </c>
      <c r="D30" s="17"/>
      <c r="E30" s="2">
        <f t="shared" si="0"/>
        <v>0</v>
      </c>
      <c r="F30" s="5">
        <v>12.156</v>
      </c>
      <c r="G30" s="5">
        <f t="shared" si="1"/>
        <v>0</v>
      </c>
      <c r="H30" s="3">
        <v>0</v>
      </c>
      <c r="J30" t="s">
        <v>141</v>
      </c>
      <c r="K30">
        <v>1</v>
      </c>
    </row>
    <row r="31" spans="1:11" ht="15">
      <c r="A31" s="12">
        <v>44</v>
      </c>
      <c r="B31" s="37" t="s">
        <v>178</v>
      </c>
      <c r="C31" s="47">
        <v>24</v>
      </c>
      <c r="D31" s="16"/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934</v>
      </c>
      <c r="K31">
        <v>1</v>
      </c>
    </row>
    <row r="32" spans="1:11" ht="15">
      <c r="A32" s="12">
        <v>45</v>
      </c>
      <c r="B32" s="37" t="s">
        <v>35</v>
      </c>
      <c r="C32" s="46">
        <v>90</v>
      </c>
      <c r="D32" s="16"/>
      <c r="E32" s="2">
        <f t="shared" si="0"/>
        <v>0</v>
      </c>
      <c r="F32" s="5">
        <v>9.68</v>
      </c>
      <c r="G32" s="5">
        <f t="shared" si="1"/>
        <v>0</v>
      </c>
      <c r="H32" s="3">
        <v>0</v>
      </c>
      <c r="J32" t="s">
        <v>143</v>
      </c>
      <c r="K32">
        <v>2</v>
      </c>
    </row>
    <row r="33" spans="1:11" ht="15">
      <c r="A33" s="12">
        <v>24</v>
      </c>
      <c r="B33" s="37" t="s">
        <v>61</v>
      </c>
      <c r="C33" s="46">
        <v>315</v>
      </c>
      <c r="D33" s="16">
        <v>4</v>
      </c>
      <c r="E33" s="2">
        <f t="shared" si="0"/>
        <v>0.012698412698412698</v>
      </c>
      <c r="F33" s="5">
        <v>3.529</v>
      </c>
      <c r="G33" s="5">
        <f t="shared" si="1"/>
        <v>14.116</v>
      </c>
      <c r="H33" s="3">
        <v>54</v>
      </c>
      <c r="J33" t="s">
        <v>865</v>
      </c>
      <c r="K33">
        <v>3</v>
      </c>
    </row>
    <row r="34" spans="1:11" ht="15">
      <c r="A34" s="12">
        <v>32</v>
      </c>
      <c r="B34" s="37" t="s">
        <v>63</v>
      </c>
      <c r="C34" s="47">
        <v>149</v>
      </c>
      <c r="D34" s="17">
        <v>1</v>
      </c>
      <c r="E34" s="2">
        <f t="shared" si="0"/>
        <v>0.006711409395973154</v>
      </c>
      <c r="F34" s="5">
        <v>6.584</v>
      </c>
      <c r="G34" s="5">
        <f t="shared" si="1"/>
        <v>6.584</v>
      </c>
      <c r="H34" s="3">
        <v>38</v>
      </c>
      <c r="J34" t="s">
        <v>935</v>
      </c>
      <c r="K34">
        <v>1</v>
      </c>
    </row>
    <row r="35" spans="1:11" ht="15">
      <c r="A35" s="12">
        <v>17</v>
      </c>
      <c r="B35" s="37" t="s">
        <v>15</v>
      </c>
      <c r="C35" s="47">
        <v>30</v>
      </c>
      <c r="D35" s="16">
        <v>1</v>
      </c>
      <c r="E35" s="2">
        <f t="shared" si="0"/>
        <v>0.03333333333333333</v>
      </c>
      <c r="F35" s="5">
        <v>29.467</v>
      </c>
      <c r="G35" s="5">
        <f t="shared" si="1"/>
        <v>29.467</v>
      </c>
      <c r="H35" s="28">
        <v>68</v>
      </c>
      <c r="J35" t="s">
        <v>874</v>
      </c>
      <c r="K35">
        <v>6</v>
      </c>
    </row>
    <row r="36" spans="1:11" ht="15">
      <c r="A36" s="12">
        <v>46</v>
      </c>
      <c r="B36" s="37" t="s">
        <v>16</v>
      </c>
      <c r="C36" s="47">
        <v>108</v>
      </c>
      <c r="D36" s="16"/>
      <c r="E36" s="2">
        <f t="shared" si="0"/>
        <v>0</v>
      </c>
      <c r="F36" s="5">
        <v>8.442</v>
      </c>
      <c r="G36" s="5">
        <f t="shared" si="1"/>
        <v>0</v>
      </c>
      <c r="H36" s="3">
        <v>0</v>
      </c>
      <c r="J36" t="s">
        <v>145</v>
      </c>
      <c r="K36">
        <v>7</v>
      </c>
    </row>
    <row r="37" spans="1:11" ht="15">
      <c r="A37" s="12">
        <v>47</v>
      </c>
      <c r="B37" s="37" t="s">
        <v>179</v>
      </c>
      <c r="C37" s="46">
        <v>38</v>
      </c>
      <c r="D37" s="16"/>
      <c r="E37" s="2">
        <f t="shared" si="0"/>
        <v>0</v>
      </c>
      <c r="F37" s="5">
        <v>23.299</v>
      </c>
      <c r="G37" s="5">
        <f t="shared" si="1"/>
        <v>0</v>
      </c>
      <c r="H37" s="3">
        <v>0</v>
      </c>
      <c r="J37" t="s">
        <v>146</v>
      </c>
      <c r="K37">
        <v>9</v>
      </c>
    </row>
    <row r="38" spans="1:11" ht="15">
      <c r="A38" s="12">
        <v>48</v>
      </c>
      <c r="B38" s="37" t="s">
        <v>64</v>
      </c>
      <c r="C38" s="47">
        <v>21</v>
      </c>
      <c r="D38" s="16"/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147</v>
      </c>
      <c r="K38">
        <v>10</v>
      </c>
    </row>
    <row r="39" spans="1:8" ht="15">
      <c r="A39" s="12">
        <v>49</v>
      </c>
      <c r="B39" s="37" t="s">
        <v>180</v>
      </c>
      <c r="C39" s="47">
        <v>60</v>
      </c>
      <c r="D39" s="16"/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</row>
    <row r="40" spans="1:8" ht="15">
      <c r="A40" s="12">
        <v>50</v>
      </c>
      <c r="B40" s="37" t="s">
        <v>108</v>
      </c>
      <c r="C40" s="47">
        <v>60</v>
      </c>
      <c r="D40" s="16"/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</row>
    <row r="41" spans="1:8" ht="15">
      <c r="A41" s="12">
        <v>6</v>
      </c>
      <c r="B41" s="37" t="s">
        <v>181</v>
      </c>
      <c r="C41" s="46">
        <v>93</v>
      </c>
      <c r="D41" s="16">
        <v>7</v>
      </c>
      <c r="E41" s="2">
        <f aca="true" t="shared" si="2" ref="E41:E72">+D41/C41</f>
        <v>0.07526881720430108</v>
      </c>
      <c r="F41" s="5">
        <v>9.68</v>
      </c>
      <c r="G41" s="5">
        <f aca="true" t="shared" si="3" ref="G41:G72">F41*D41</f>
        <v>67.75999999999999</v>
      </c>
      <c r="H41" s="3">
        <v>90</v>
      </c>
    </row>
    <row r="42" spans="1:8" ht="15">
      <c r="A42" s="12">
        <v>51</v>
      </c>
      <c r="B42" s="37" t="s">
        <v>17</v>
      </c>
      <c r="C42" s="47">
        <v>23</v>
      </c>
      <c r="D42" s="16"/>
      <c r="E42" s="2">
        <f t="shared" si="2"/>
        <v>0</v>
      </c>
      <c r="F42" s="5">
        <v>30</v>
      </c>
      <c r="G42" s="5">
        <f t="shared" si="3"/>
        <v>0</v>
      </c>
      <c r="H42" s="3">
        <v>0</v>
      </c>
    </row>
    <row r="43" spans="1:8" ht="15">
      <c r="A43" s="12">
        <v>16</v>
      </c>
      <c r="B43" s="37" t="s">
        <v>18</v>
      </c>
      <c r="C43" s="47">
        <v>20</v>
      </c>
      <c r="D43" s="16">
        <v>1</v>
      </c>
      <c r="E43" s="2">
        <f t="shared" si="2"/>
        <v>0.05</v>
      </c>
      <c r="F43" s="5">
        <v>30</v>
      </c>
      <c r="G43" s="5">
        <f t="shared" si="3"/>
        <v>30</v>
      </c>
      <c r="H43" s="3">
        <v>70</v>
      </c>
    </row>
    <row r="44" spans="1:8" ht="15">
      <c r="A44" s="12">
        <v>52</v>
      </c>
      <c r="B44" s="37" t="s">
        <v>19</v>
      </c>
      <c r="C44" s="46">
        <v>33</v>
      </c>
      <c r="D44" s="16"/>
      <c r="E44" s="2">
        <f t="shared" si="2"/>
        <v>0</v>
      </c>
      <c r="F44" s="5">
        <v>29.467</v>
      </c>
      <c r="G44" s="5">
        <f t="shared" si="3"/>
        <v>0</v>
      </c>
      <c r="H44" s="3">
        <v>0</v>
      </c>
    </row>
    <row r="45" spans="1:8" ht="15">
      <c r="A45" s="12">
        <v>13</v>
      </c>
      <c r="B45" s="37" t="s">
        <v>20</v>
      </c>
      <c r="C45" s="46">
        <v>166</v>
      </c>
      <c r="D45" s="16">
        <v>7</v>
      </c>
      <c r="E45" s="2">
        <f t="shared" si="2"/>
        <v>0.04216867469879518</v>
      </c>
      <c r="F45" s="5">
        <v>5.888</v>
      </c>
      <c r="G45" s="5">
        <f t="shared" si="3"/>
        <v>41.216</v>
      </c>
      <c r="H45" s="28">
        <v>76</v>
      </c>
    </row>
    <row r="46" spans="1:11" ht="15">
      <c r="A46" s="12">
        <v>53</v>
      </c>
      <c r="B46" s="37" t="s">
        <v>182</v>
      </c>
      <c r="C46" s="47">
        <v>48</v>
      </c>
      <c r="D46" s="16"/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150</v>
      </c>
      <c r="K46">
        <v>2</v>
      </c>
    </row>
    <row r="47" spans="1:11" ht="15">
      <c r="A47" s="12">
        <v>19</v>
      </c>
      <c r="B47" s="37" t="s">
        <v>183</v>
      </c>
      <c r="C47" s="47">
        <v>489</v>
      </c>
      <c r="D47" s="16">
        <v>10</v>
      </c>
      <c r="E47" s="2">
        <f t="shared" si="2"/>
        <v>0.02044989775051125</v>
      </c>
      <c r="F47" s="5">
        <v>2.638</v>
      </c>
      <c r="G47" s="5">
        <f t="shared" si="3"/>
        <v>26.38</v>
      </c>
      <c r="H47" s="3">
        <v>64</v>
      </c>
      <c r="J47" t="s">
        <v>152</v>
      </c>
      <c r="K47">
        <v>1</v>
      </c>
    </row>
    <row r="48" spans="1:11" ht="15">
      <c r="A48" s="12">
        <v>54</v>
      </c>
      <c r="B48" s="37" t="s">
        <v>65</v>
      </c>
      <c r="C48" s="46">
        <v>48</v>
      </c>
      <c r="D48" s="16"/>
      <c r="E48" s="2">
        <f t="shared" si="2"/>
        <v>0</v>
      </c>
      <c r="F48" s="5">
        <v>18.346</v>
      </c>
      <c r="G48" s="5">
        <f t="shared" si="3"/>
        <v>0</v>
      </c>
      <c r="H48" s="3">
        <v>0</v>
      </c>
      <c r="J48" t="s">
        <v>155</v>
      </c>
      <c r="K48">
        <v>2</v>
      </c>
    </row>
    <row r="49" spans="1:11" ht="15">
      <c r="A49" s="12">
        <v>55</v>
      </c>
      <c r="B49" s="37" t="s">
        <v>21</v>
      </c>
      <c r="C49" s="47">
        <v>34</v>
      </c>
      <c r="D49" s="16"/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156</v>
      </c>
      <c r="K49">
        <v>23</v>
      </c>
    </row>
    <row r="50" spans="1:11" ht="15">
      <c r="A50" s="12">
        <v>56</v>
      </c>
      <c r="B50" s="37" t="s">
        <v>66</v>
      </c>
      <c r="C50" s="46">
        <v>31</v>
      </c>
      <c r="D50" s="16"/>
      <c r="E50" s="2">
        <f t="shared" si="2"/>
        <v>0</v>
      </c>
      <c r="F50" s="5">
        <v>29.467</v>
      </c>
      <c r="G50" s="5">
        <f t="shared" si="3"/>
        <v>0</v>
      </c>
      <c r="H50" s="3">
        <v>0</v>
      </c>
      <c r="J50" t="s">
        <v>157</v>
      </c>
      <c r="K50">
        <v>16</v>
      </c>
    </row>
    <row r="51" spans="1:11" ht="15">
      <c r="A51" s="12">
        <v>30</v>
      </c>
      <c r="B51" s="37" t="s">
        <v>22</v>
      </c>
      <c r="C51" s="47">
        <v>90</v>
      </c>
      <c r="D51" s="16">
        <v>1</v>
      </c>
      <c r="E51" s="2">
        <f t="shared" si="2"/>
        <v>0.011111111111111112</v>
      </c>
      <c r="F51" s="5">
        <v>9.68</v>
      </c>
      <c r="G51" s="5">
        <f t="shared" si="3"/>
        <v>9.68</v>
      </c>
      <c r="H51" s="3">
        <v>42</v>
      </c>
      <c r="J51" t="s">
        <v>936</v>
      </c>
      <c r="K51">
        <v>1</v>
      </c>
    </row>
    <row r="52" spans="1:11" ht="15">
      <c r="A52" s="12">
        <v>57</v>
      </c>
      <c r="B52" s="37" t="s">
        <v>184</v>
      </c>
      <c r="C52" s="46">
        <v>46</v>
      </c>
      <c r="D52" s="16"/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158</v>
      </c>
      <c r="K52">
        <v>14</v>
      </c>
    </row>
    <row r="53" spans="1:11" ht="15">
      <c r="A53" s="12">
        <v>58</v>
      </c>
      <c r="B53" s="37" t="s">
        <v>23</v>
      </c>
      <c r="C53" s="47">
        <v>20</v>
      </c>
      <c r="D53" s="16"/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159</v>
      </c>
      <c r="K53">
        <v>1</v>
      </c>
    </row>
    <row r="54" spans="1:11" ht="15">
      <c r="A54" s="12">
        <v>27</v>
      </c>
      <c r="B54" s="37" t="s">
        <v>24</v>
      </c>
      <c r="C54" s="47">
        <v>179</v>
      </c>
      <c r="D54" s="16">
        <v>2</v>
      </c>
      <c r="E54" s="2">
        <f t="shared" si="2"/>
        <v>0.0111731843575419</v>
      </c>
      <c r="F54" s="5">
        <v>5.601</v>
      </c>
      <c r="G54" s="5">
        <f t="shared" si="3"/>
        <v>11.202</v>
      </c>
      <c r="H54" s="3">
        <v>48</v>
      </c>
      <c r="J54" t="s">
        <v>161</v>
      </c>
      <c r="K54">
        <v>6</v>
      </c>
    </row>
    <row r="55" spans="1:11" ht="15">
      <c r="A55" s="12">
        <v>2</v>
      </c>
      <c r="B55" s="37" t="s">
        <v>185</v>
      </c>
      <c r="C55" s="47">
        <v>30</v>
      </c>
      <c r="D55" s="16">
        <v>3</v>
      </c>
      <c r="E55" s="2">
        <f t="shared" si="2"/>
        <v>0.1</v>
      </c>
      <c r="F55" s="5">
        <v>29.467</v>
      </c>
      <c r="G55" s="5">
        <f t="shared" si="3"/>
        <v>88.401</v>
      </c>
      <c r="H55" s="3">
        <v>98</v>
      </c>
      <c r="J55" t="s">
        <v>162</v>
      </c>
      <c r="K55">
        <v>7</v>
      </c>
    </row>
    <row r="56" spans="1:11" ht="15">
      <c r="A56" s="12">
        <v>59</v>
      </c>
      <c r="B56" s="37" t="s">
        <v>25</v>
      </c>
      <c r="C56" s="47">
        <v>52</v>
      </c>
      <c r="D56" s="16"/>
      <c r="E56" s="2">
        <f t="shared" si="2"/>
        <v>0</v>
      </c>
      <c r="F56" s="5">
        <v>16.613</v>
      </c>
      <c r="G56" s="5">
        <f t="shared" si="3"/>
        <v>0</v>
      </c>
      <c r="H56" s="3">
        <v>0</v>
      </c>
      <c r="J56" t="s">
        <v>163</v>
      </c>
      <c r="K56">
        <v>1</v>
      </c>
    </row>
    <row r="57" spans="1:11" ht="15">
      <c r="A57" s="12">
        <v>60</v>
      </c>
      <c r="B57" s="37" t="s">
        <v>26</v>
      </c>
      <c r="C57" s="47">
        <v>21</v>
      </c>
      <c r="D57" s="16"/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165</v>
      </c>
      <c r="K57">
        <v>1</v>
      </c>
    </row>
    <row r="58" spans="1:8" ht="15">
      <c r="A58" s="12">
        <v>18</v>
      </c>
      <c r="B58" s="37" t="s">
        <v>172</v>
      </c>
      <c r="C58" s="46">
        <v>269</v>
      </c>
      <c r="D58" s="16">
        <v>7</v>
      </c>
      <c r="E58" s="2">
        <f t="shared" si="2"/>
        <v>0.026022304832713755</v>
      </c>
      <c r="F58" s="5">
        <v>4.013</v>
      </c>
      <c r="G58" s="5">
        <f t="shared" si="3"/>
        <v>28.091</v>
      </c>
      <c r="H58" s="3">
        <v>66</v>
      </c>
    </row>
    <row r="59" spans="1:8" ht="15">
      <c r="A59" s="12">
        <v>3</v>
      </c>
      <c r="B59" s="37" t="s">
        <v>173</v>
      </c>
      <c r="C59" s="47">
        <v>103</v>
      </c>
      <c r="D59" s="16">
        <v>10</v>
      </c>
      <c r="E59" s="2">
        <f t="shared" si="2"/>
        <v>0.0970873786407767</v>
      </c>
      <c r="F59" s="5">
        <v>8.813</v>
      </c>
      <c r="G59" s="5">
        <f t="shared" si="3"/>
        <v>88.13000000000001</v>
      </c>
      <c r="H59" s="3">
        <v>96</v>
      </c>
    </row>
    <row r="60" spans="1:8" ht="15">
      <c r="A60" s="12">
        <v>61</v>
      </c>
      <c r="B60" s="37" t="s">
        <v>67</v>
      </c>
      <c r="C60" s="47">
        <v>38</v>
      </c>
      <c r="D60" s="16"/>
      <c r="E60" s="2">
        <f t="shared" si="2"/>
        <v>0</v>
      </c>
      <c r="F60" s="5">
        <v>23.299</v>
      </c>
      <c r="G60" s="5">
        <f t="shared" si="3"/>
        <v>0</v>
      </c>
      <c r="H60" s="3">
        <v>0</v>
      </c>
    </row>
    <row r="61" spans="1:8" ht="15">
      <c r="A61" s="12">
        <v>62</v>
      </c>
      <c r="B61" s="37" t="s">
        <v>59</v>
      </c>
      <c r="C61" s="47">
        <v>43</v>
      </c>
      <c r="D61" s="16"/>
      <c r="E61" s="2">
        <f t="shared" si="2"/>
        <v>0</v>
      </c>
      <c r="F61" s="5">
        <v>20.513</v>
      </c>
      <c r="G61" s="5">
        <f t="shared" si="3"/>
        <v>0</v>
      </c>
      <c r="H61" s="3">
        <v>0</v>
      </c>
    </row>
    <row r="62" spans="1:8" ht="15">
      <c r="A62" s="12">
        <v>63</v>
      </c>
      <c r="B62" s="37" t="s">
        <v>109</v>
      </c>
      <c r="C62" s="47">
        <v>60</v>
      </c>
      <c r="D62" s="16"/>
      <c r="E62" s="2">
        <f t="shared" si="2"/>
        <v>0</v>
      </c>
      <c r="F62" s="5">
        <v>14.013</v>
      </c>
      <c r="G62" s="5">
        <f t="shared" si="3"/>
        <v>0</v>
      </c>
      <c r="H62" s="3">
        <v>0</v>
      </c>
    </row>
    <row r="63" spans="1:8" ht="15">
      <c r="A63" s="12">
        <v>64</v>
      </c>
      <c r="B63" s="37" t="s">
        <v>27</v>
      </c>
      <c r="C63" s="47">
        <v>45</v>
      </c>
      <c r="D63" s="16"/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</row>
    <row r="64" spans="1:8" ht="15">
      <c r="A64" s="12">
        <v>65</v>
      </c>
      <c r="B64" s="37" t="s">
        <v>51</v>
      </c>
      <c r="C64" s="47">
        <v>20</v>
      </c>
      <c r="D64" s="16"/>
      <c r="E64" s="2">
        <f t="shared" si="2"/>
        <v>0</v>
      </c>
      <c r="F64" s="5">
        <v>30</v>
      </c>
      <c r="G64" s="5">
        <f t="shared" si="3"/>
        <v>0</v>
      </c>
      <c r="H64" s="3">
        <v>0</v>
      </c>
    </row>
    <row r="65" spans="1:8" ht="15">
      <c r="A65" s="12">
        <v>21</v>
      </c>
      <c r="B65" s="37" t="s">
        <v>28</v>
      </c>
      <c r="C65" s="47">
        <v>81</v>
      </c>
      <c r="D65" s="16">
        <v>2</v>
      </c>
      <c r="E65" s="2">
        <f t="shared" si="2"/>
        <v>0.024691358024691357</v>
      </c>
      <c r="F65" s="5">
        <v>10.763</v>
      </c>
      <c r="G65" s="5">
        <f t="shared" si="3"/>
        <v>21.526</v>
      </c>
      <c r="H65" s="28">
        <v>60</v>
      </c>
    </row>
    <row r="66" spans="1:8" ht="15">
      <c r="A66" s="12">
        <v>66</v>
      </c>
      <c r="B66" s="37" t="s">
        <v>186</v>
      </c>
      <c r="C66" s="47">
        <v>244</v>
      </c>
      <c r="D66" s="16"/>
      <c r="E66" s="2">
        <f t="shared" si="2"/>
        <v>0</v>
      </c>
      <c r="F66" s="5">
        <v>4.263</v>
      </c>
      <c r="G66" s="5">
        <f t="shared" si="3"/>
        <v>0</v>
      </c>
      <c r="H66" s="3">
        <v>0</v>
      </c>
    </row>
    <row r="67" spans="1:8" ht="15">
      <c r="A67" s="12">
        <v>67</v>
      </c>
      <c r="B67" s="37" t="s">
        <v>187</v>
      </c>
      <c r="C67" s="46">
        <v>21</v>
      </c>
      <c r="D67" s="16"/>
      <c r="E67" s="2">
        <f t="shared" si="2"/>
        <v>0</v>
      </c>
      <c r="F67" s="5">
        <v>30</v>
      </c>
      <c r="G67" s="5">
        <f t="shared" si="3"/>
        <v>0</v>
      </c>
      <c r="H67" s="3">
        <v>0</v>
      </c>
    </row>
    <row r="68" spans="1:8" ht="15">
      <c r="A68" s="12">
        <v>22</v>
      </c>
      <c r="B68" s="37" t="s">
        <v>29</v>
      </c>
      <c r="C68" s="47">
        <v>58</v>
      </c>
      <c r="D68" s="17">
        <v>1</v>
      </c>
      <c r="E68" s="2">
        <f t="shared" si="2"/>
        <v>0.017241379310344827</v>
      </c>
      <c r="F68" s="5">
        <v>15.195</v>
      </c>
      <c r="G68" s="5">
        <f t="shared" si="3"/>
        <v>15.195</v>
      </c>
      <c r="H68" s="3">
        <v>58</v>
      </c>
    </row>
    <row r="69" spans="1:8" ht="13.5" customHeight="1">
      <c r="A69" s="12">
        <v>68</v>
      </c>
      <c r="B69" s="37" t="s">
        <v>30</v>
      </c>
      <c r="C69" s="47">
        <v>252</v>
      </c>
      <c r="D69" s="17"/>
      <c r="E69" s="2">
        <f t="shared" si="2"/>
        <v>0</v>
      </c>
      <c r="F69" s="5">
        <v>4.133</v>
      </c>
      <c r="G69" s="5">
        <f t="shared" si="3"/>
        <v>0</v>
      </c>
      <c r="H69" s="3">
        <v>0</v>
      </c>
    </row>
    <row r="70" spans="1:8" ht="15">
      <c r="A70" s="12">
        <v>14</v>
      </c>
      <c r="B70" s="37" t="s">
        <v>31</v>
      </c>
      <c r="C70" s="47">
        <v>50</v>
      </c>
      <c r="D70" s="16">
        <v>2</v>
      </c>
      <c r="E70" s="2">
        <f t="shared" si="2"/>
        <v>0.04</v>
      </c>
      <c r="F70" s="5">
        <v>16.613</v>
      </c>
      <c r="G70" s="5">
        <f t="shared" si="3"/>
        <v>33.226</v>
      </c>
      <c r="H70" s="3">
        <v>74</v>
      </c>
    </row>
    <row r="71" spans="1:8" ht="15">
      <c r="A71" s="12">
        <v>69</v>
      </c>
      <c r="B71" s="37" t="s">
        <v>110</v>
      </c>
      <c r="C71" s="47">
        <v>24</v>
      </c>
      <c r="D71" s="16"/>
      <c r="E71" s="2">
        <f t="shared" si="2"/>
        <v>0</v>
      </c>
      <c r="F71" s="5">
        <v>30</v>
      </c>
      <c r="G71" s="5">
        <f t="shared" si="3"/>
        <v>0</v>
      </c>
      <c r="H71" s="3">
        <v>0</v>
      </c>
    </row>
    <row r="72" spans="1:8" ht="15">
      <c r="A72" s="12">
        <v>4</v>
      </c>
      <c r="B72" s="37" t="s">
        <v>68</v>
      </c>
      <c r="C72" s="46">
        <v>185</v>
      </c>
      <c r="D72" s="16">
        <v>16</v>
      </c>
      <c r="E72" s="2">
        <f t="shared" si="2"/>
        <v>0.08648648648648649</v>
      </c>
      <c r="F72" s="5">
        <v>5.229</v>
      </c>
      <c r="G72" s="5">
        <f t="shared" si="3"/>
        <v>83.664</v>
      </c>
      <c r="H72" s="3">
        <v>94</v>
      </c>
    </row>
    <row r="73" spans="1:8" ht="15">
      <c r="A73" s="12">
        <v>11</v>
      </c>
      <c r="B73" s="37" t="s">
        <v>32</v>
      </c>
      <c r="C73" s="47">
        <v>312</v>
      </c>
      <c r="D73" s="16">
        <v>14</v>
      </c>
      <c r="E73" s="2">
        <f aca="true" t="shared" si="4" ref="E73:E80">+D73/C73</f>
        <v>0.04487179487179487</v>
      </c>
      <c r="F73" s="5">
        <v>3.529</v>
      </c>
      <c r="G73" s="5">
        <f aca="true" t="shared" si="5" ref="G73:G80">F73*D73</f>
        <v>49.406</v>
      </c>
      <c r="H73" s="3">
        <v>80</v>
      </c>
    </row>
    <row r="74" spans="1:8" ht="15">
      <c r="A74" s="12">
        <v>33</v>
      </c>
      <c r="B74" s="37" t="s">
        <v>33</v>
      </c>
      <c r="C74" s="47">
        <v>212</v>
      </c>
      <c r="D74" s="16">
        <v>1</v>
      </c>
      <c r="E74" s="2">
        <f t="shared" si="4"/>
        <v>0.0047169811320754715</v>
      </c>
      <c r="F74" s="5">
        <v>4.727</v>
      </c>
      <c r="G74" s="5">
        <f t="shared" si="5"/>
        <v>4.727</v>
      </c>
      <c r="H74" s="28">
        <v>36</v>
      </c>
    </row>
    <row r="75" spans="1:8" ht="15">
      <c r="A75" s="12">
        <v>70</v>
      </c>
      <c r="B75" s="37" t="s">
        <v>49</v>
      </c>
      <c r="C75" s="47">
        <v>87</v>
      </c>
      <c r="D75" s="16"/>
      <c r="E75" s="2">
        <f t="shared" si="4"/>
        <v>0</v>
      </c>
      <c r="F75" s="5">
        <v>10.189</v>
      </c>
      <c r="G75" s="5">
        <f t="shared" si="5"/>
        <v>0</v>
      </c>
      <c r="H75" s="3">
        <v>0</v>
      </c>
    </row>
    <row r="76" spans="1:8" ht="15">
      <c r="A76" s="12">
        <v>26</v>
      </c>
      <c r="B76" s="37" t="s">
        <v>88</v>
      </c>
      <c r="C76" s="46">
        <v>596</v>
      </c>
      <c r="D76" s="16">
        <v>6</v>
      </c>
      <c r="E76" s="2">
        <f t="shared" si="4"/>
        <v>0.010067114093959731</v>
      </c>
      <c r="F76" s="5">
        <v>2.335</v>
      </c>
      <c r="G76" s="5">
        <f t="shared" si="5"/>
        <v>14.01</v>
      </c>
      <c r="H76" s="3">
        <v>50</v>
      </c>
    </row>
    <row r="77" spans="1:8" ht="15">
      <c r="A77" s="12">
        <v>20</v>
      </c>
      <c r="B77" s="37" t="s">
        <v>34</v>
      </c>
      <c r="C77" s="46">
        <v>357</v>
      </c>
      <c r="D77" s="16">
        <v>7</v>
      </c>
      <c r="E77" s="2">
        <f t="shared" si="4"/>
        <v>0.0196078431372549</v>
      </c>
      <c r="F77" s="5">
        <v>3.242</v>
      </c>
      <c r="G77" s="5">
        <f t="shared" si="5"/>
        <v>22.694</v>
      </c>
      <c r="H77" s="3">
        <v>62</v>
      </c>
    </row>
    <row r="78" spans="1:8" ht="15">
      <c r="A78" s="12">
        <v>71</v>
      </c>
      <c r="B78" s="37" t="s">
        <v>69</v>
      </c>
      <c r="C78" s="47">
        <v>50</v>
      </c>
      <c r="D78" s="16"/>
      <c r="E78" s="2">
        <f t="shared" si="4"/>
        <v>0</v>
      </c>
      <c r="F78" s="5">
        <v>16.613</v>
      </c>
      <c r="G78" s="5">
        <f t="shared" si="5"/>
        <v>0</v>
      </c>
      <c r="H78" s="3">
        <v>0</v>
      </c>
    </row>
    <row r="79" spans="1:8" ht="15">
      <c r="A79" s="12">
        <v>25</v>
      </c>
      <c r="B79" s="37" t="s">
        <v>188</v>
      </c>
      <c r="C79" s="47">
        <v>60</v>
      </c>
      <c r="D79" s="16">
        <v>1</v>
      </c>
      <c r="E79" s="2">
        <f t="shared" si="4"/>
        <v>0.016666666666666666</v>
      </c>
      <c r="F79" s="5">
        <v>14.013</v>
      </c>
      <c r="G79" s="5">
        <f t="shared" si="5"/>
        <v>14.013</v>
      </c>
      <c r="H79" s="28">
        <v>52</v>
      </c>
    </row>
    <row r="80" spans="1:8" ht="15">
      <c r="A80" s="12">
        <v>72</v>
      </c>
      <c r="B80" s="37" t="s">
        <v>98</v>
      </c>
      <c r="C80" s="47">
        <v>20</v>
      </c>
      <c r="D80" s="16"/>
      <c r="E80" s="2">
        <f t="shared" si="4"/>
        <v>0</v>
      </c>
      <c r="F80" s="5">
        <v>30</v>
      </c>
      <c r="G80" s="5">
        <f t="shared" si="5"/>
        <v>0</v>
      </c>
      <c r="H80" s="3">
        <v>0</v>
      </c>
    </row>
    <row r="81" spans="1:8" ht="12.75">
      <c r="A81" s="13"/>
      <c r="C81" s="35"/>
      <c r="H81" s="2"/>
    </row>
    <row r="82" spans="1:8" ht="12.75">
      <c r="A82" s="13"/>
      <c r="C82" s="47">
        <v>7704</v>
      </c>
      <c r="H82" s="2"/>
    </row>
    <row r="83" spans="1:8" ht="12.75">
      <c r="A83" s="12"/>
      <c r="B83" s="26"/>
      <c r="C83" s="29"/>
      <c r="D83" s="16"/>
      <c r="E83" s="2"/>
      <c r="G83" s="5"/>
      <c r="H83" s="28"/>
    </row>
    <row r="84" spans="1:8" ht="12.75">
      <c r="A84" s="12"/>
      <c r="B84" s="26"/>
      <c r="C84" s="29"/>
      <c r="D84" s="14"/>
      <c r="E84" s="2"/>
      <c r="G84" s="5"/>
      <c r="H84" s="3"/>
    </row>
    <row r="85" spans="1:8" ht="12.75">
      <c r="A85" s="12"/>
      <c r="B85" s="26"/>
      <c r="C85" s="29"/>
      <c r="D85" s="16"/>
      <c r="E85" s="2"/>
      <c r="G85" s="5"/>
      <c r="H85" s="3"/>
    </row>
    <row r="86" spans="1:8" ht="12.75">
      <c r="A86" s="13"/>
      <c r="H86" s="2"/>
    </row>
    <row r="87" spans="1:8" ht="12.75">
      <c r="A87" s="13"/>
      <c r="H87" s="2"/>
    </row>
    <row r="88" ht="12.75">
      <c r="H88" s="2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F9" sqref="F9:F80"/>
    </sheetView>
  </sheetViews>
  <sheetFormatPr defaultColWidth="9.140625" defaultRowHeight="12.75"/>
  <cols>
    <col min="1" max="1" width="5.28125" style="8" customWidth="1"/>
    <col min="2" max="2" width="23.71093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207</v>
      </c>
      <c r="F4" s="1" t="s">
        <v>206</v>
      </c>
      <c r="H4" s="23">
        <v>39291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2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2.75">
      <c r="C8" s="25"/>
      <c r="G8" s="8" t="s">
        <v>36</v>
      </c>
    </row>
    <row r="9" spans="1:11" ht="15">
      <c r="A9" s="12">
        <v>27</v>
      </c>
      <c r="B9" s="37" t="s">
        <v>5</v>
      </c>
      <c r="C9" s="47">
        <v>81</v>
      </c>
      <c r="D9" s="16">
        <v>5</v>
      </c>
      <c r="E9" s="2">
        <f aca="true" t="shared" si="0" ref="E9:E40">+D9/C9</f>
        <v>0.06172839506172839</v>
      </c>
      <c r="F9" s="5">
        <v>10.763</v>
      </c>
      <c r="G9" s="5">
        <f aca="true" t="shared" si="1" ref="G9:G40">F9*D9</f>
        <v>53.815</v>
      </c>
      <c r="H9" s="3">
        <v>48</v>
      </c>
      <c r="J9" s="8" t="s">
        <v>113</v>
      </c>
      <c r="K9" s="7">
        <v>3</v>
      </c>
    </row>
    <row r="10" spans="1:11" ht="15">
      <c r="A10" s="12">
        <v>34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3">
        <v>34</v>
      </c>
      <c r="J10" t="s">
        <v>114</v>
      </c>
      <c r="K10">
        <v>5</v>
      </c>
    </row>
    <row r="11" spans="1:11" ht="15">
      <c r="A11" s="12">
        <v>43</v>
      </c>
      <c r="B11" s="37" t="s">
        <v>7</v>
      </c>
      <c r="C11" s="47">
        <v>201</v>
      </c>
      <c r="D11" s="16">
        <v>3</v>
      </c>
      <c r="E11" s="2">
        <f t="shared" si="0"/>
        <v>0.014925373134328358</v>
      </c>
      <c r="F11" s="5">
        <v>4.913</v>
      </c>
      <c r="G11" s="5">
        <f t="shared" si="1"/>
        <v>14.739</v>
      </c>
      <c r="H11" s="3">
        <v>16</v>
      </c>
      <c r="J11" t="s">
        <v>221</v>
      </c>
      <c r="K11">
        <v>1</v>
      </c>
    </row>
    <row r="12" spans="1:11" ht="15">
      <c r="A12" s="12">
        <v>18</v>
      </c>
      <c r="B12" s="37" t="s">
        <v>8</v>
      </c>
      <c r="C12" s="47">
        <v>40</v>
      </c>
      <c r="D12" s="16">
        <v>4</v>
      </c>
      <c r="E12" s="2">
        <f t="shared" si="0"/>
        <v>0.1</v>
      </c>
      <c r="F12" s="5">
        <v>20.513</v>
      </c>
      <c r="G12" s="5">
        <f t="shared" si="1"/>
        <v>82.052</v>
      </c>
      <c r="H12" s="3">
        <v>66</v>
      </c>
      <c r="J12" t="s">
        <v>115</v>
      </c>
      <c r="K12">
        <v>4</v>
      </c>
    </row>
    <row r="13" spans="1:11" ht="15">
      <c r="A13" s="12">
        <v>29</v>
      </c>
      <c r="B13" s="37" t="s">
        <v>60</v>
      </c>
      <c r="C13" s="47">
        <v>295</v>
      </c>
      <c r="D13" s="16">
        <v>12</v>
      </c>
      <c r="E13" s="2">
        <f t="shared" si="0"/>
        <v>0.04067796610169491</v>
      </c>
      <c r="F13" s="5">
        <v>3.703</v>
      </c>
      <c r="G13" s="5">
        <f t="shared" si="1"/>
        <v>44.436</v>
      </c>
      <c r="H13" s="28">
        <v>44</v>
      </c>
      <c r="J13" t="s">
        <v>116</v>
      </c>
      <c r="K13">
        <v>12</v>
      </c>
    </row>
    <row r="14" spans="1:11" ht="15">
      <c r="A14" s="12">
        <v>41</v>
      </c>
      <c r="B14" s="37" t="s">
        <v>9</v>
      </c>
      <c r="C14" s="47">
        <v>50</v>
      </c>
      <c r="D14" s="16">
        <v>1</v>
      </c>
      <c r="E14" s="2">
        <f t="shared" si="0"/>
        <v>0.02</v>
      </c>
      <c r="F14" s="5">
        <v>16.613</v>
      </c>
      <c r="G14" s="5">
        <f t="shared" si="1"/>
        <v>16.613</v>
      </c>
      <c r="H14" s="28">
        <v>20</v>
      </c>
      <c r="J14" t="s">
        <v>117</v>
      </c>
      <c r="K14">
        <v>1</v>
      </c>
    </row>
    <row r="15" spans="1:11" ht="15">
      <c r="A15" s="12">
        <v>56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t="s">
        <v>119</v>
      </c>
      <c r="K15">
        <v>13</v>
      </c>
    </row>
    <row r="16" spans="1:11" ht="15">
      <c r="A16" s="12">
        <v>15</v>
      </c>
      <c r="B16" s="37" t="s">
        <v>107</v>
      </c>
      <c r="C16" s="47">
        <v>128</v>
      </c>
      <c r="D16" s="16">
        <v>13</v>
      </c>
      <c r="E16" s="2">
        <f t="shared" si="0"/>
        <v>0.1015625</v>
      </c>
      <c r="F16" s="5">
        <v>7.253</v>
      </c>
      <c r="G16" s="5">
        <f t="shared" si="1"/>
        <v>94.289</v>
      </c>
      <c r="H16" s="3">
        <v>72</v>
      </c>
      <c r="J16" t="s">
        <v>120</v>
      </c>
      <c r="K16">
        <v>1</v>
      </c>
    </row>
    <row r="17" spans="1:11" ht="15">
      <c r="A17" s="12">
        <v>42</v>
      </c>
      <c r="B17" s="37" t="s">
        <v>174</v>
      </c>
      <c r="C17" s="47">
        <v>55</v>
      </c>
      <c r="D17" s="16">
        <v>1</v>
      </c>
      <c r="E17" s="2">
        <f t="shared" si="0"/>
        <v>0.01818181818181818</v>
      </c>
      <c r="F17" s="5">
        <v>15.195</v>
      </c>
      <c r="G17" s="5">
        <f t="shared" si="1"/>
        <v>15.195</v>
      </c>
      <c r="H17" s="3">
        <v>18</v>
      </c>
      <c r="J17" t="s">
        <v>229</v>
      </c>
      <c r="K17">
        <v>1</v>
      </c>
    </row>
    <row r="18" spans="1:11" ht="15">
      <c r="A18" s="12">
        <v>14</v>
      </c>
      <c r="B18" s="37" t="s">
        <v>62</v>
      </c>
      <c r="C18" s="46">
        <v>126</v>
      </c>
      <c r="D18" s="16">
        <v>13</v>
      </c>
      <c r="E18" s="2">
        <f t="shared" si="0"/>
        <v>0.10317460317460317</v>
      </c>
      <c r="F18" s="5">
        <v>7.253</v>
      </c>
      <c r="G18" s="5">
        <f t="shared" si="1"/>
        <v>94.289</v>
      </c>
      <c r="H18" s="3">
        <v>74</v>
      </c>
      <c r="J18" t="s">
        <v>121</v>
      </c>
      <c r="K18">
        <v>14</v>
      </c>
    </row>
    <row r="19" spans="1:11" ht="15">
      <c r="A19" s="12">
        <v>28</v>
      </c>
      <c r="B19" s="37" t="s">
        <v>11</v>
      </c>
      <c r="C19" s="47">
        <v>319</v>
      </c>
      <c r="D19" s="16">
        <v>14</v>
      </c>
      <c r="E19" s="2">
        <f t="shared" si="0"/>
        <v>0.0438871473354232</v>
      </c>
      <c r="F19" s="5">
        <v>3.529</v>
      </c>
      <c r="G19" s="5">
        <f t="shared" si="1"/>
        <v>49.406</v>
      </c>
      <c r="H19" s="3">
        <v>46</v>
      </c>
      <c r="J19" t="s">
        <v>234</v>
      </c>
      <c r="K19">
        <v>15</v>
      </c>
    </row>
    <row r="20" spans="1:11" ht="15">
      <c r="A20" s="12">
        <v>1</v>
      </c>
      <c r="B20" s="37" t="s">
        <v>175</v>
      </c>
      <c r="C20" s="46">
        <v>46</v>
      </c>
      <c r="D20" s="16">
        <v>15</v>
      </c>
      <c r="E20" s="2">
        <f t="shared" si="0"/>
        <v>0.32608695652173914</v>
      </c>
      <c r="F20" s="5">
        <v>18.346</v>
      </c>
      <c r="G20" s="5">
        <f t="shared" si="1"/>
        <v>275.19</v>
      </c>
      <c r="H20" s="28">
        <v>100</v>
      </c>
      <c r="J20" t="s">
        <v>122</v>
      </c>
      <c r="K20">
        <v>28</v>
      </c>
    </row>
    <row r="21" spans="1:11" ht="15">
      <c r="A21" s="12">
        <v>7</v>
      </c>
      <c r="B21" s="37" t="s">
        <v>170</v>
      </c>
      <c r="C21" s="46">
        <v>211</v>
      </c>
      <c r="D21" s="16">
        <v>28</v>
      </c>
      <c r="E21" s="2">
        <f t="shared" si="0"/>
        <v>0.13270142180094788</v>
      </c>
      <c r="F21" s="5">
        <v>4.727</v>
      </c>
      <c r="G21" s="5">
        <f t="shared" si="1"/>
        <v>132.356</v>
      </c>
      <c r="H21" s="3">
        <v>88</v>
      </c>
      <c r="J21" t="s">
        <v>398</v>
      </c>
      <c r="K21">
        <v>5</v>
      </c>
    </row>
    <row r="22" spans="1:11" ht="15">
      <c r="A22" s="12">
        <v>22</v>
      </c>
      <c r="B22" s="37" t="s">
        <v>58</v>
      </c>
      <c r="C22" s="47">
        <v>60</v>
      </c>
      <c r="D22" s="16">
        <v>5</v>
      </c>
      <c r="E22" s="2">
        <f t="shared" si="0"/>
        <v>0.08333333333333333</v>
      </c>
      <c r="F22" s="5">
        <v>14.013</v>
      </c>
      <c r="G22" s="5">
        <f t="shared" si="1"/>
        <v>70.065</v>
      </c>
      <c r="H22" s="3">
        <v>58</v>
      </c>
      <c r="J22" t="s">
        <v>872</v>
      </c>
      <c r="K22">
        <v>1</v>
      </c>
    </row>
    <row r="23" spans="1:11" ht="15">
      <c r="A23" s="12">
        <v>10</v>
      </c>
      <c r="B23" s="37" t="s">
        <v>46</v>
      </c>
      <c r="C23" s="47">
        <v>28</v>
      </c>
      <c r="D23" s="16">
        <v>4</v>
      </c>
      <c r="E23" s="2">
        <f t="shared" si="0"/>
        <v>0.14285714285714285</v>
      </c>
      <c r="F23" s="5">
        <v>30</v>
      </c>
      <c r="G23" s="5">
        <f t="shared" si="1"/>
        <v>120</v>
      </c>
      <c r="H23" s="3">
        <v>82</v>
      </c>
      <c r="J23" t="s">
        <v>236</v>
      </c>
      <c r="K23">
        <v>4</v>
      </c>
    </row>
    <row r="24" spans="1:11" ht="15">
      <c r="A24" s="12">
        <v>30</v>
      </c>
      <c r="B24" s="37" t="s">
        <v>176</v>
      </c>
      <c r="C24" s="46">
        <v>85</v>
      </c>
      <c r="D24" s="16">
        <v>4</v>
      </c>
      <c r="E24" s="2">
        <f t="shared" si="0"/>
        <v>0.047058823529411764</v>
      </c>
      <c r="F24" s="5">
        <v>10.189</v>
      </c>
      <c r="G24" s="5">
        <f t="shared" si="1"/>
        <v>40.756</v>
      </c>
      <c r="H24" s="3">
        <v>42</v>
      </c>
      <c r="J24" t="s">
        <v>124</v>
      </c>
      <c r="K24">
        <v>4</v>
      </c>
    </row>
    <row r="25" spans="1:11" ht="15">
      <c r="A25" s="12">
        <v>48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125</v>
      </c>
      <c r="K25">
        <v>2</v>
      </c>
    </row>
    <row r="26" spans="1:11" ht="15">
      <c r="A26" s="12">
        <v>46</v>
      </c>
      <c r="B26" s="37" t="s">
        <v>12</v>
      </c>
      <c r="C26" s="47">
        <v>201</v>
      </c>
      <c r="D26" s="16">
        <v>2</v>
      </c>
      <c r="E26" s="2">
        <f t="shared" si="0"/>
        <v>0.009950248756218905</v>
      </c>
      <c r="F26" s="5">
        <v>4.913</v>
      </c>
      <c r="G26" s="5">
        <f t="shared" si="1"/>
        <v>9.826</v>
      </c>
      <c r="H26" s="3">
        <v>10</v>
      </c>
      <c r="J26" t="s">
        <v>127</v>
      </c>
      <c r="K26">
        <v>1</v>
      </c>
    </row>
    <row r="27" spans="1:11" ht="15">
      <c r="A27" s="12">
        <v>62</v>
      </c>
      <c r="B27" s="37" t="s">
        <v>13</v>
      </c>
      <c r="C27" s="46">
        <v>37</v>
      </c>
      <c r="D27" s="16">
        <v>0</v>
      </c>
      <c r="E27" s="2">
        <f t="shared" si="0"/>
        <v>0</v>
      </c>
      <c r="F27" s="5">
        <v>23.299</v>
      </c>
      <c r="G27" s="5">
        <f t="shared" si="1"/>
        <v>0</v>
      </c>
      <c r="H27" s="3">
        <v>0</v>
      </c>
      <c r="J27" t="s">
        <v>128</v>
      </c>
      <c r="K27">
        <v>542</v>
      </c>
    </row>
    <row r="28" spans="1:11" ht="15">
      <c r="A28" s="12">
        <v>45</v>
      </c>
      <c r="B28" s="37" t="s">
        <v>14</v>
      </c>
      <c r="C28" s="47">
        <v>74</v>
      </c>
      <c r="D28" s="16">
        <v>1</v>
      </c>
      <c r="E28" s="2">
        <f t="shared" si="0"/>
        <v>0.013513513513513514</v>
      </c>
      <c r="F28" s="5">
        <v>12.156</v>
      </c>
      <c r="G28" s="5">
        <f t="shared" si="1"/>
        <v>12.156</v>
      </c>
      <c r="H28" s="28">
        <v>12</v>
      </c>
      <c r="J28" t="s">
        <v>873</v>
      </c>
      <c r="K28">
        <v>8</v>
      </c>
    </row>
    <row r="29" spans="1:11" ht="15">
      <c r="A29" s="12">
        <v>57</v>
      </c>
      <c r="B29" s="37" t="s">
        <v>177</v>
      </c>
      <c r="C29" s="47">
        <v>27</v>
      </c>
      <c r="D29" s="16">
        <v>0</v>
      </c>
      <c r="E29" s="2">
        <f t="shared" si="0"/>
        <v>0</v>
      </c>
      <c r="F29" s="5">
        <v>30</v>
      </c>
      <c r="G29" s="5">
        <f t="shared" si="1"/>
        <v>0</v>
      </c>
      <c r="H29" s="3">
        <v>0</v>
      </c>
      <c r="J29" t="s">
        <v>169</v>
      </c>
      <c r="K29">
        <v>1</v>
      </c>
    </row>
    <row r="30" spans="1:11" ht="15">
      <c r="A30" s="12">
        <v>13</v>
      </c>
      <c r="B30" s="37" t="s">
        <v>171</v>
      </c>
      <c r="C30" s="47">
        <v>73</v>
      </c>
      <c r="D30" s="17">
        <v>8</v>
      </c>
      <c r="E30" s="2">
        <f t="shared" si="0"/>
        <v>0.1095890410958904</v>
      </c>
      <c r="F30" s="5">
        <v>12.156</v>
      </c>
      <c r="G30" s="5">
        <f t="shared" si="1"/>
        <v>97.248</v>
      </c>
      <c r="H30" s="28">
        <v>76</v>
      </c>
      <c r="J30" t="s">
        <v>131</v>
      </c>
      <c r="K30">
        <v>36</v>
      </c>
    </row>
    <row r="31" spans="1:11" ht="15">
      <c r="A31" s="12">
        <v>54</v>
      </c>
      <c r="B31" s="37" t="s">
        <v>178</v>
      </c>
      <c r="C31" s="47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t="s">
        <v>132</v>
      </c>
      <c r="K31">
        <v>5</v>
      </c>
    </row>
    <row r="32" spans="1:11" ht="15">
      <c r="A32" s="12">
        <v>71</v>
      </c>
      <c r="B32" s="37" t="s">
        <v>35</v>
      </c>
      <c r="C32" s="47">
        <v>90</v>
      </c>
      <c r="D32" s="16">
        <v>0</v>
      </c>
      <c r="E32" s="2">
        <f t="shared" si="0"/>
        <v>0</v>
      </c>
      <c r="F32" s="5">
        <v>9.68</v>
      </c>
      <c r="G32" s="5">
        <f t="shared" si="1"/>
        <v>0</v>
      </c>
      <c r="H32" s="3">
        <v>0</v>
      </c>
      <c r="J32" t="s">
        <v>133</v>
      </c>
      <c r="K32">
        <v>2</v>
      </c>
    </row>
    <row r="33" spans="1:11" ht="15">
      <c r="A33" s="12">
        <v>9</v>
      </c>
      <c r="B33" s="37" t="s">
        <v>61</v>
      </c>
      <c r="C33" s="47">
        <v>315</v>
      </c>
      <c r="D33" s="16">
        <v>36</v>
      </c>
      <c r="E33" s="2">
        <f t="shared" si="0"/>
        <v>0.11428571428571428</v>
      </c>
      <c r="F33" s="5">
        <v>3.529</v>
      </c>
      <c r="G33" s="5">
        <f t="shared" si="1"/>
        <v>127.044</v>
      </c>
      <c r="H33" s="28">
        <v>84</v>
      </c>
      <c r="J33" t="s">
        <v>861</v>
      </c>
      <c r="K33">
        <v>1</v>
      </c>
    </row>
    <row r="34" spans="1:11" ht="15">
      <c r="A34" s="12">
        <v>31</v>
      </c>
      <c r="B34" s="37" t="s">
        <v>63</v>
      </c>
      <c r="C34" s="47">
        <v>149</v>
      </c>
      <c r="D34" s="17">
        <v>5</v>
      </c>
      <c r="E34" s="2">
        <f t="shared" si="0"/>
        <v>0.03355704697986577</v>
      </c>
      <c r="F34" s="5">
        <v>6.584</v>
      </c>
      <c r="G34" s="5">
        <f t="shared" si="1"/>
        <v>32.92</v>
      </c>
      <c r="H34" s="3">
        <v>40</v>
      </c>
      <c r="J34" t="s">
        <v>830</v>
      </c>
      <c r="K34">
        <v>1</v>
      </c>
    </row>
    <row r="35" spans="1:11" ht="15">
      <c r="A35" s="12">
        <v>26</v>
      </c>
      <c r="B35" s="37" t="s">
        <v>15</v>
      </c>
      <c r="C35" s="47">
        <v>30</v>
      </c>
      <c r="D35" s="16">
        <v>2</v>
      </c>
      <c r="E35" s="2">
        <f t="shared" si="0"/>
        <v>0.06666666666666667</v>
      </c>
      <c r="F35" s="5">
        <v>29.467</v>
      </c>
      <c r="G35" s="5">
        <f t="shared" si="1"/>
        <v>58.934</v>
      </c>
      <c r="H35" s="3">
        <v>50</v>
      </c>
      <c r="J35" t="s">
        <v>246</v>
      </c>
      <c r="K35">
        <v>2</v>
      </c>
    </row>
    <row r="36" spans="1:11" ht="15">
      <c r="A36" s="12">
        <v>72</v>
      </c>
      <c r="B36" s="37" t="s">
        <v>16</v>
      </c>
      <c r="C36" s="47">
        <v>108</v>
      </c>
      <c r="D36" s="16">
        <v>0</v>
      </c>
      <c r="E36" s="2">
        <f t="shared" si="0"/>
        <v>0</v>
      </c>
      <c r="F36" s="5">
        <v>8.442</v>
      </c>
      <c r="G36" s="5">
        <f t="shared" si="1"/>
        <v>0</v>
      </c>
      <c r="H36" s="3">
        <v>0</v>
      </c>
      <c r="J36" t="s">
        <v>833</v>
      </c>
      <c r="K36">
        <v>1</v>
      </c>
    </row>
    <row r="37" spans="1:11" ht="15">
      <c r="A37" s="12">
        <v>38</v>
      </c>
      <c r="B37" s="37" t="s">
        <v>179</v>
      </c>
      <c r="C37" s="47">
        <v>38</v>
      </c>
      <c r="D37" s="16">
        <v>1</v>
      </c>
      <c r="E37" s="2">
        <f t="shared" si="0"/>
        <v>0.02631578947368421</v>
      </c>
      <c r="F37" s="5">
        <v>23.299</v>
      </c>
      <c r="G37" s="5">
        <f t="shared" si="1"/>
        <v>23.299</v>
      </c>
      <c r="H37" s="3">
        <v>26</v>
      </c>
      <c r="J37" t="s">
        <v>250</v>
      </c>
      <c r="K37">
        <v>2</v>
      </c>
    </row>
    <row r="38" spans="1:11" ht="15">
      <c r="A38" s="12">
        <v>53</v>
      </c>
      <c r="B38" s="37" t="s">
        <v>64</v>
      </c>
      <c r="C38" s="46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t="s">
        <v>137</v>
      </c>
      <c r="K38">
        <v>34</v>
      </c>
    </row>
    <row r="39" spans="1:11" ht="15">
      <c r="A39" s="12">
        <v>68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  <c r="J39" t="s">
        <v>138</v>
      </c>
      <c r="K39">
        <v>41</v>
      </c>
    </row>
    <row r="40" spans="1:11" ht="15">
      <c r="A40" s="12">
        <v>69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t="s">
        <v>253</v>
      </c>
      <c r="K40">
        <v>16</v>
      </c>
    </row>
    <row r="41" spans="1:11" ht="15">
      <c r="A41" s="12">
        <v>6</v>
      </c>
      <c r="B41" s="37" t="s">
        <v>181</v>
      </c>
      <c r="C41" s="46">
        <v>103</v>
      </c>
      <c r="D41" s="16">
        <v>16</v>
      </c>
      <c r="E41" s="2">
        <f aca="true" t="shared" si="2" ref="E41:E72">+D41/C41</f>
        <v>0.1553398058252427</v>
      </c>
      <c r="F41" s="5">
        <v>8.813</v>
      </c>
      <c r="G41" s="5">
        <f aca="true" t="shared" si="3" ref="G41:G72">F41*D41</f>
        <v>141.008</v>
      </c>
      <c r="H41" s="3">
        <v>90</v>
      </c>
      <c r="J41" t="s">
        <v>139</v>
      </c>
      <c r="K41">
        <v>5</v>
      </c>
    </row>
    <row r="42" spans="1:11" ht="15">
      <c r="A42" s="12">
        <v>25</v>
      </c>
      <c r="B42" s="37" t="s">
        <v>17</v>
      </c>
      <c r="C42" s="47">
        <v>23</v>
      </c>
      <c r="D42" s="16">
        <v>2</v>
      </c>
      <c r="E42" s="2">
        <f t="shared" si="2"/>
        <v>0.08695652173913043</v>
      </c>
      <c r="F42" s="5">
        <v>30</v>
      </c>
      <c r="G42" s="5">
        <f t="shared" si="3"/>
        <v>60</v>
      </c>
      <c r="H42" s="28">
        <v>52</v>
      </c>
      <c r="J42" t="s">
        <v>141</v>
      </c>
      <c r="K42">
        <v>8</v>
      </c>
    </row>
    <row r="43" spans="1:11" ht="15">
      <c r="A43" s="12">
        <v>32</v>
      </c>
      <c r="B43" s="37" t="s">
        <v>18</v>
      </c>
      <c r="C43" s="47">
        <v>20</v>
      </c>
      <c r="D43" s="16">
        <v>1</v>
      </c>
      <c r="E43" s="2">
        <f t="shared" si="2"/>
        <v>0.05</v>
      </c>
      <c r="F43" s="5">
        <v>30</v>
      </c>
      <c r="G43" s="5">
        <f t="shared" si="3"/>
        <v>30</v>
      </c>
      <c r="H43" s="3">
        <v>38</v>
      </c>
      <c r="J43" t="s">
        <v>142</v>
      </c>
      <c r="K43">
        <v>3</v>
      </c>
    </row>
    <row r="44" spans="1:11" ht="15">
      <c r="A44" s="12">
        <v>60</v>
      </c>
      <c r="B44" s="37" t="s">
        <v>19</v>
      </c>
      <c r="C44" s="47">
        <v>33</v>
      </c>
      <c r="D44" s="16">
        <v>0</v>
      </c>
      <c r="E44" s="2">
        <f t="shared" si="2"/>
        <v>0</v>
      </c>
      <c r="F44" s="5">
        <v>29.467</v>
      </c>
      <c r="G44" s="5">
        <f t="shared" si="3"/>
        <v>0</v>
      </c>
      <c r="H44" s="3">
        <v>0</v>
      </c>
      <c r="J44" t="s">
        <v>267</v>
      </c>
      <c r="K44">
        <v>1</v>
      </c>
    </row>
    <row r="45" spans="1:11" ht="15">
      <c r="A45" s="12">
        <v>5</v>
      </c>
      <c r="B45" s="37" t="s">
        <v>20</v>
      </c>
      <c r="C45" s="47">
        <v>166</v>
      </c>
      <c r="D45" s="16">
        <v>34</v>
      </c>
      <c r="E45" s="2">
        <f t="shared" si="2"/>
        <v>0.20481927710843373</v>
      </c>
      <c r="F45" s="5">
        <v>5.888</v>
      </c>
      <c r="G45" s="5">
        <f t="shared" si="3"/>
        <v>200.192</v>
      </c>
      <c r="H45" s="28">
        <v>92</v>
      </c>
      <c r="J45" t="s">
        <v>143</v>
      </c>
      <c r="K45">
        <v>23</v>
      </c>
    </row>
    <row r="46" spans="1:11" ht="15">
      <c r="A46" s="12">
        <v>65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t="s">
        <v>874</v>
      </c>
      <c r="K46">
        <v>2</v>
      </c>
    </row>
    <row r="47" spans="1:11" ht="15">
      <c r="A47" s="12">
        <v>12</v>
      </c>
      <c r="B47" s="37" t="s">
        <v>183</v>
      </c>
      <c r="C47" s="46">
        <v>495</v>
      </c>
      <c r="D47" s="16">
        <v>41</v>
      </c>
      <c r="E47" s="2">
        <f t="shared" si="2"/>
        <v>0.08282828282828283</v>
      </c>
      <c r="F47" s="5">
        <v>2.605</v>
      </c>
      <c r="G47" s="5">
        <f t="shared" si="3"/>
        <v>106.80499999999999</v>
      </c>
      <c r="H47" s="3">
        <v>78</v>
      </c>
      <c r="J47" t="s">
        <v>145</v>
      </c>
      <c r="K47">
        <v>7</v>
      </c>
    </row>
    <row r="48" spans="1:11" ht="15">
      <c r="A48" s="12">
        <v>16</v>
      </c>
      <c r="B48" s="37" t="s">
        <v>65</v>
      </c>
      <c r="C48" s="46">
        <v>49</v>
      </c>
      <c r="D48" s="16">
        <v>5</v>
      </c>
      <c r="E48" s="2">
        <f t="shared" si="2"/>
        <v>0.10204081632653061</v>
      </c>
      <c r="F48" s="5">
        <v>18.346</v>
      </c>
      <c r="G48" s="5">
        <f t="shared" si="3"/>
        <v>91.73</v>
      </c>
      <c r="H48" s="3">
        <v>70</v>
      </c>
      <c r="J48" t="s">
        <v>146</v>
      </c>
      <c r="K48">
        <v>13</v>
      </c>
    </row>
    <row r="49" spans="1:11" ht="15">
      <c r="A49" s="12">
        <v>61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t="s">
        <v>147</v>
      </c>
      <c r="K49">
        <v>23</v>
      </c>
    </row>
    <row r="50" spans="1:11" ht="15">
      <c r="A50" s="12">
        <v>59</v>
      </c>
      <c r="B50" s="37" t="s">
        <v>66</v>
      </c>
      <c r="C50" s="47">
        <v>31</v>
      </c>
      <c r="D50" s="16">
        <v>0</v>
      </c>
      <c r="E50" s="2">
        <f t="shared" si="2"/>
        <v>0</v>
      </c>
      <c r="F50" s="5">
        <v>29.467</v>
      </c>
      <c r="G50" s="5">
        <f t="shared" si="3"/>
        <v>0</v>
      </c>
      <c r="H50" s="3">
        <v>0</v>
      </c>
      <c r="J50" t="s">
        <v>838</v>
      </c>
      <c r="K50">
        <v>1</v>
      </c>
    </row>
    <row r="51" spans="1:11" ht="15">
      <c r="A51" s="12">
        <v>20</v>
      </c>
      <c r="B51" s="37" t="s">
        <v>22</v>
      </c>
      <c r="C51" s="47">
        <v>90</v>
      </c>
      <c r="D51" s="16">
        <v>8</v>
      </c>
      <c r="E51" s="2">
        <f t="shared" si="2"/>
        <v>0.08888888888888889</v>
      </c>
      <c r="F51" s="5">
        <v>9.68</v>
      </c>
      <c r="G51" s="5">
        <f t="shared" si="3"/>
        <v>77.44</v>
      </c>
      <c r="H51" s="3">
        <v>62</v>
      </c>
      <c r="J51" t="s">
        <v>875</v>
      </c>
      <c r="K51">
        <v>2</v>
      </c>
    </row>
    <row r="52" spans="1:11" ht="15">
      <c r="A52" s="12">
        <v>64</v>
      </c>
      <c r="B52" s="37" t="s">
        <v>184</v>
      </c>
      <c r="C52" s="46">
        <v>47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148</v>
      </c>
      <c r="K52">
        <v>3</v>
      </c>
    </row>
    <row r="53" spans="1:11" ht="15">
      <c r="A53" s="12">
        <v>33</v>
      </c>
      <c r="B53" s="37" t="s">
        <v>23</v>
      </c>
      <c r="C53" s="47">
        <v>20</v>
      </c>
      <c r="D53" s="16">
        <v>1</v>
      </c>
      <c r="E53" s="2">
        <f t="shared" si="2"/>
        <v>0.05</v>
      </c>
      <c r="F53" s="5">
        <v>30</v>
      </c>
      <c r="G53" s="5">
        <f t="shared" si="3"/>
        <v>30</v>
      </c>
      <c r="H53" s="28">
        <v>36</v>
      </c>
      <c r="J53" t="s">
        <v>150</v>
      </c>
      <c r="K53">
        <v>2</v>
      </c>
    </row>
    <row r="54" spans="1:11" ht="15">
      <c r="A54" s="12">
        <v>8</v>
      </c>
      <c r="B54" s="37" t="s">
        <v>24</v>
      </c>
      <c r="C54" s="47">
        <v>179</v>
      </c>
      <c r="D54" s="16">
        <v>23</v>
      </c>
      <c r="E54" s="2">
        <f t="shared" si="2"/>
        <v>0.12849162011173185</v>
      </c>
      <c r="F54" s="5">
        <v>5.601</v>
      </c>
      <c r="G54" s="5">
        <f t="shared" si="3"/>
        <v>128.823</v>
      </c>
      <c r="H54" s="3">
        <v>86</v>
      </c>
      <c r="J54" t="s">
        <v>151</v>
      </c>
      <c r="K54">
        <v>18</v>
      </c>
    </row>
    <row r="55" spans="1:11" ht="15">
      <c r="A55" s="12">
        <v>58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t="s">
        <v>152</v>
      </c>
      <c r="K55">
        <v>6</v>
      </c>
    </row>
    <row r="56" spans="1:11" ht="15">
      <c r="A56" s="12">
        <v>67</v>
      </c>
      <c r="B56" s="37" t="s">
        <v>25</v>
      </c>
      <c r="C56" s="47">
        <v>52</v>
      </c>
      <c r="D56" s="16">
        <v>0</v>
      </c>
      <c r="E56" s="2">
        <f t="shared" si="2"/>
        <v>0</v>
      </c>
      <c r="F56" s="5">
        <v>16.613</v>
      </c>
      <c r="G56" s="5">
        <f t="shared" si="3"/>
        <v>0</v>
      </c>
      <c r="H56" s="3">
        <v>0</v>
      </c>
      <c r="J56" t="s">
        <v>153</v>
      </c>
      <c r="K56">
        <v>7</v>
      </c>
    </row>
    <row r="57" spans="1:11" ht="15">
      <c r="A57" s="12">
        <v>51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154</v>
      </c>
      <c r="K57">
        <v>1</v>
      </c>
    </row>
    <row r="58" spans="1:11" ht="15">
      <c r="A58" s="12">
        <v>37</v>
      </c>
      <c r="B58" s="37" t="s">
        <v>172</v>
      </c>
      <c r="C58" s="46">
        <v>273</v>
      </c>
      <c r="D58" s="16">
        <v>7</v>
      </c>
      <c r="E58" s="2">
        <f t="shared" si="2"/>
        <v>0.02564102564102564</v>
      </c>
      <c r="F58" s="5">
        <v>3.902</v>
      </c>
      <c r="G58" s="5">
        <f t="shared" si="3"/>
        <v>27.314</v>
      </c>
      <c r="H58" s="28">
        <v>28</v>
      </c>
      <c r="J58" t="s">
        <v>155</v>
      </c>
      <c r="K58">
        <v>14</v>
      </c>
    </row>
    <row r="59" spans="1:11" ht="15">
      <c r="A59" s="12">
        <v>4</v>
      </c>
      <c r="B59" s="37" t="s">
        <v>173</v>
      </c>
      <c r="C59" s="47">
        <v>103</v>
      </c>
      <c r="D59" s="16">
        <v>23</v>
      </c>
      <c r="E59" s="2">
        <f t="shared" si="2"/>
        <v>0.22330097087378642</v>
      </c>
      <c r="F59" s="5">
        <v>8.813</v>
      </c>
      <c r="G59" s="5">
        <f t="shared" si="3"/>
        <v>202.699</v>
      </c>
      <c r="H59" s="3">
        <v>94</v>
      </c>
      <c r="J59" t="s">
        <v>156</v>
      </c>
      <c r="K59">
        <v>17</v>
      </c>
    </row>
    <row r="60" spans="1:11" ht="15">
      <c r="A60" s="12">
        <v>40</v>
      </c>
      <c r="B60" s="37" t="s">
        <v>67</v>
      </c>
      <c r="C60" s="46">
        <v>40</v>
      </c>
      <c r="D60" s="16">
        <v>1</v>
      </c>
      <c r="E60" s="2">
        <f t="shared" si="2"/>
        <v>0.025</v>
      </c>
      <c r="F60" s="5">
        <v>20.513</v>
      </c>
      <c r="G60" s="5">
        <f t="shared" si="3"/>
        <v>20.513</v>
      </c>
      <c r="H60" s="3">
        <v>22</v>
      </c>
      <c r="J60" t="s">
        <v>157</v>
      </c>
      <c r="K60">
        <v>43</v>
      </c>
    </row>
    <row r="61" spans="1:11" ht="15">
      <c r="A61" s="12">
        <v>24</v>
      </c>
      <c r="B61" s="37" t="s">
        <v>59</v>
      </c>
      <c r="C61" s="47">
        <v>43</v>
      </c>
      <c r="D61" s="16">
        <v>3</v>
      </c>
      <c r="E61" s="2">
        <f t="shared" si="2"/>
        <v>0.06976744186046512</v>
      </c>
      <c r="F61" s="5">
        <v>20.513</v>
      </c>
      <c r="G61" s="5">
        <f t="shared" si="3"/>
        <v>61.539</v>
      </c>
      <c r="H61" s="3">
        <v>54</v>
      </c>
      <c r="J61" t="s">
        <v>158</v>
      </c>
      <c r="K61">
        <v>31</v>
      </c>
    </row>
    <row r="62" spans="1:11" ht="15">
      <c r="A62" s="12">
        <v>70</v>
      </c>
      <c r="B62" s="37" t="s">
        <v>109</v>
      </c>
      <c r="C62" s="46">
        <v>70</v>
      </c>
      <c r="D62" s="16">
        <v>0</v>
      </c>
      <c r="E62" s="2">
        <f t="shared" si="2"/>
        <v>0</v>
      </c>
      <c r="F62" s="5">
        <v>12.156</v>
      </c>
      <c r="G62" s="5">
        <f t="shared" si="3"/>
        <v>0</v>
      </c>
      <c r="H62" s="3">
        <v>0</v>
      </c>
      <c r="J62" t="s">
        <v>159</v>
      </c>
      <c r="K62">
        <v>3</v>
      </c>
    </row>
    <row r="63" spans="1:11" ht="15">
      <c r="A63" s="12">
        <v>63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  <c r="J63" t="s">
        <v>160</v>
      </c>
      <c r="K63">
        <v>8</v>
      </c>
    </row>
    <row r="64" spans="1:11" ht="15">
      <c r="A64" s="12">
        <v>49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t="s">
        <v>161</v>
      </c>
      <c r="K64">
        <v>28</v>
      </c>
    </row>
    <row r="65" spans="1:11" ht="15">
      <c r="A65" s="12">
        <v>39</v>
      </c>
      <c r="B65" s="37" t="s">
        <v>28</v>
      </c>
      <c r="C65" s="47">
        <v>81</v>
      </c>
      <c r="D65" s="16">
        <v>2</v>
      </c>
      <c r="E65" s="2">
        <f t="shared" si="2"/>
        <v>0.024691358024691357</v>
      </c>
      <c r="F65" s="5">
        <v>10.763</v>
      </c>
      <c r="G65" s="5">
        <f t="shared" si="3"/>
        <v>21.526</v>
      </c>
      <c r="H65" s="3">
        <v>24</v>
      </c>
      <c r="J65" t="s">
        <v>162</v>
      </c>
      <c r="K65">
        <v>2</v>
      </c>
    </row>
    <row r="66" spans="1:11" ht="15">
      <c r="A66" s="12">
        <v>21</v>
      </c>
      <c r="B66" s="37" t="s">
        <v>186</v>
      </c>
      <c r="C66" s="47">
        <v>244</v>
      </c>
      <c r="D66" s="16">
        <v>18</v>
      </c>
      <c r="E66" s="2">
        <f t="shared" si="2"/>
        <v>0.07377049180327869</v>
      </c>
      <c r="F66" s="5">
        <v>4.263</v>
      </c>
      <c r="G66" s="5">
        <f t="shared" si="3"/>
        <v>76.734</v>
      </c>
      <c r="H66" s="28">
        <v>60</v>
      </c>
      <c r="J66" t="s">
        <v>163</v>
      </c>
      <c r="K66">
        <v>1</v>
      </c>
    </row>
    <row r="67" spans="1:11" ht="15">
      <c r="A67" s="12">
        <v>52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t="s">
        <v>822</v>
      </c>
      <c r="K67">
        <v>2</v>
      </c>
    </row>
    <row r="68" spans="1:11" ht="15">
      <c r="A68" s="12">
        <v>17</v>
      </c>
      <c r="B68" s="37" t="s">
        <v>29</v>
      </c>
      <c r="C68" s="47">
        <v>58</v>
      </c>
      <c r="D68" s="17">
        <v>6</v>
      </c>
      <c r="E68" s="2">
        <f t="shared" si="2"/>
        <v>0.10344827586206896</v>
      </c>
      <c r="F68" s="5">
        <v>15.195</v>
      </c>
      <c r="G68" s="5">
        <f t="shared" si="3"/>
        <v>91.17</v>
      </c>
      <c r="H68" s="28">
        <v>68</v>
      </c>
      <c r="J68" t="s">
        <v>876</v>
      </c>
      <c r="K68">
        <v>1</v>
      </c>
    </row>
    <row r="69" spans="1:11" ht="13.5" customHeight="1">
      <c r="A69" s="12">
        <v>35</v>
      </c>
      <c r="B69" s="37" t="s">
        <v>30</v>
      </c>
      <c r="C69" s="47">
        <v>252</v>
      </c>
      <c r="D69" s="17">
        <v>7</v>
      </c>
      <c r="E69" s="2">
        <f t="shared" si="2"/>
        <v>0.027777777777777776</v>
      </c>
      <c r="F69" s="5">
        <v>4.133</v>
      </c>
      <c r="G69" s="5">
        <f t="shared" si="3"/>
        <v>28.931</v>
      </c>
      <c r="H69" s="3">
        <v>32</v>
      </c>
      <c r="J69" t="s">
        <v>165</v>
      </c>
      <c r="K69">
        <v>2</v>
      </c>
    </row>
    <row r="70" spans="1:8" ht="15">
      <c r="A70" s="12">
        <v>2</v>
      </c>
      <c r="B70" s="37" t="s">
        <v>31</v>
      </c>
      <c r="C70" s="47">
        <v>50</v>
      </c>
      <c r="D70" s="16">
        <v>14</v>
      </c>
      <c r="E70" s="2">
        <f t="shared" si="2"/>
        <v>0.28</v>
      </c>
      <c r="F70" s="5">
        <v>16.613</v>
      </c>
      <c r="G70" s="5">
        <f t="shared" si="3"/>
        <v>232.582</v>
      </c>
      <c r="H70" s="3">
        <v>98</v>
      </c>
    </row>
    <row r="71" spans="1:8" ht="15">
      <c r="A71" s="12">
        <v>55</v>
      </c>
      <c r="B71" s="37" t="s">
        <v>110</v>
      </c>
      <c r="C71" s="47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3">
        <v>0</v>
      </c>
    </row>
    <row r="72" spans="1:8" ht="15">
      <c r="A72" s="12">
        <v>3</v>
      </c>
      <c r="B72" s="37" t="s">
        <v>68</v>
      </c>
      <c r="C72" s="47">
        <v>185</v>
      </c>
      <c r="D72" s="16">
        <v>43</v>
      </c>
      <c r="E72" s="2">
        <f t="shared" si="2"/>
        <v>0.23243243243243245</v>
      </c>
      <c r="F72" s="5">
        <v>5.229</v>
      </c>
      <c r="G72" s="5">
        <f t="shared" si="3"/>
        <v>224.847</v>
      </c>
      <c r="H72" s="3">
        <v>96</v>
      </c>
    </row>
    <row r="73" spans="1:8" ht="15">
      <c r="A73" s="12">
        <v>11</v>
      </c>
      <c r="B73" s="37" t="s">
        <v>32</v>
      </c>
      <c r="C73" s="47">
        <v>312</v>
      </c>
      <c r="D73" s="16">
        <v>31</v>
      </c>
      <c r="E73" s="2">
        <f aca="true" t="shared" si="4" ref="E73:E80">+D73/C73</f>
        <v>0.09935897435897435</v>
      </c>
      <c r="F73" s="5">
        <v>3.529</v>
      </c>
      <c r="G73" s="5">
        <f aca="true" t="shared" si="5" ref="G73:G80">F73*D73</f>
        <v>109.399</v>
      </c>
      <c r="H73" s="3">
        <v>80</v>
      </c>
    </row>
    <row r="74" spans="1:8" ht="15">
      <c r="A74" s="12">
        <v>44</v>
      </c>
      <c r="B74" s="37" t="s">
        <v>33</v>
      </c>
      <c r="C74" s="47">
        <v>212</v>
      </c>
      <c r="D74" s="16">
        <v>3</v>
      </c>
      <c r="E74" s="2">
        <f t="shared" si="4"/>
        <v>0.014150943396226415</v>
      </c>
      <c r="F74" s="5">
        <v>4.727</v>
      </c>
      <c r="G74" s="5">
        <f t="shared" si="5"/>
        <v>14.181000000000001</v>
      </c>
      <c r="H74" s="3">
        <v>14</v>
      </c>
    </row>
    <row r="75" spans="1:8" ht="15">
      <c r="A75" s="12">
        <v>19</v>
      </c>
      <c r="B75" s="37" t="s">
        <v>49</v>
      </c>
      <c r="C75" s="47">
        <v>87</v>
      </c>
      <c r="D75" s="16">
        <v>8</v>
      </c>
      <c r="E75" s="2">
        <f t="shared" si="4"/>
        <v>0.09195402298850575</v>
      </c>
      <c r="F75" s="5">
        <v>10.189</v>
      </c>
      <c r="G75" s="5">
        <f t="shared" si="5"/>
        <v>81.512</v>
      </c>
      <c r="H75" s="3">
        <v>64</v>
      </c>
    </row>
    <row r="76" spans="1:8" ht="15">
      <c r="A76" s="12">
        <v>23</v>
      </c>
      <c r="B76" s="37" t="s">
        <v>88</v>
      </c>
      <c r="C76" s="47">
        <v>596</v>
      </c>
      <c r="D76" s="16">
        <v>28</v>
      </c>
      <c r="E76" s="2">
        <f t="shared" si="4"/>
        <v>0.04697986577181208</v>
      </c>
      <c r="F76" s="5">
        <v>2.335</v>
      </c>
      <c r="G76" s="5">
        <f t="shared" si="5"/>
        <v>65.38</v>
      </c>
      <c r="H76" s="3">
        <v>56</v>
      </c>
    </row>
    <row r="77" spans="1:8" ht="15">
      <c r="A77" s="12">
        <v>47</v>
      </c>
      <c r="B77" s="37" t="s">
        <v>34</v>
      </c>
      <c r="C77" s="47">
        <v>357</v>
      </c>
      <c r="D77" s="16">
        <v>2</v>
      </c>
      <c r="E77" s="2">
        <f t="shared" si="4"/>
        <v>0.0056022408963585435</v>
      </c>
      <c r="F77" s="5">
        <v>3.242</v>
      </c>
      <c r="G77" s="5">
        <f t="shared" si="5"/>
        <v>6.484</v>
      </c>
      <c r="H77" s="3">
        <v>10</v>
      </c>
    </row>
    <row r="78" spans="1:8" ht="15">
      <c r="A78" s="12">
        <v>66</v>
      </c>
      <c r="B78" s="37" t="s">
        <v>69</v>
      </c>
      <c r="C78" s="47">
        <v>50</v>
      </c>
      <c r="D78" s="16">
        <v>0</v>
      </c>
      <c r="E78" s="2">
        <f t="shared" si="4"/>
        <v>0</v>
      </c>
      <c r="F78" s="5">
        <v>16.613</v>
      </c>
      <c r="G78" s="5">
        <f t="shared" si="5"/>
        <v>0</v>
      </c>
      <c r="H78" s="3">
        <v>0</v>
      </c>
    </row>
    <row r="79" spans="1:8" ht="15">
      <c r="A79" s="12">
        <v>36</v>
      </c>
      <c r="B79" s="37" t="s">
        <v>188</v>
      </c>
      <c r="C79" s="47">
        <v>60</v>
      </c>
      <c r="D79" s="16">
        <v>2</v>
      </c>
      <c r="E79" s="2">
        <f t="shared" si="4"/>
        <v>0.03333333333333333</v>
      </c>
      <c r="F79" s="5">
        <v>14.013</v>
      </c>
      <c r="G79" s="5">
        <f t="shared" si="5"/>
        <v>28.026</v>
      </c>
      <c r="H79" s="3">
        <v>30</v>
      </c>
    </row>
    <row r="80" spans="1:8" ht="15">
      <c r="A80" s="12">
        <v>50</v>
      </c>
      <c r="B80" s="37" t="s">
        <v>98</v>
      </c>
      <c r="C80" s="47">
        <v>20</v>
      </c>
      <c r="D80" s="16">
        <v>0</v>
      </c>
      <c r="E80" s="2">
        <f t="shared" si="4"/>
        <v>0</v>
      </c>
      <c r="F80" s="5">
        <v>30</v>
      </c>
      <c r="G80" s="5">
        <f t="shared" si="5"/>
        <v>0</v>
      </c>
      <c r="H80" s="3">
        <v>0</v>
      </c>
    </row>
    <row r="81" spans="1:8" ht="12.75">
      <c r="A81" s="13"/>
      <c r="C81" s="47"/>
      <c r="H81" s="2"/>
    </row>
    <row r="82" spans="1:8" ht="12.75">
      <c r="A82" s="13"/>
      <c r="C82" s="47">
        <v>7754</v>
      </c>
      <c r="H82" s="2"/>
    </row>
    <row r="83" spans="1:8" ht="12.75">
      <c r="A83" s="12"/>
      <c r="B83" s="26"/>
      <c r="C83" s="29"/>
      <c r="D83" s="16"/>
      <c r="E83" s="2"/>
      <c r="G83" s="5"/>
      <c r="H83" s="28"/>
    </row>
    <row r="84" spans="1:8" ht="12.75">
      <c r="A84" s="12"/>
      <c r="B84" s="26"/>
      <c r="C84" s="29"/>
      <c r="D84" s="14"/>
      <c r="E84" s="2"/>
      <c r="G84" s="5"/>
      <c r="H84" s="3"/>
    </row>
    <row r="85" spans="1:8" ht="12.75">
      <c r="A85" s="12"/>
      <c r="B85" s="26"/>
      <c r="C85" s="29"/>
      <c r="D85" s="16"/>
      <c r="E85" s="2"/>
      <c r="G85" s="5"/>
      <c r="H85" s="3"/>
    </row>
    <row r="86" spans="1:8" ht="12.75">
      <c r="A86" s="13"/>
      <c r="H86" s="2"/>
    </row>
    <row r="87" spans="1:8" ht="12.75">
      <c r="A87" s="13"/>
      <c r="H87" s="2"/>
    </row>
    <row r="88" ht="12.75">
      <c r="H88" s="2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E101" s="2"/>
      <c r="G101" s="5"/>
    </row>
    <row r="102" spans="3:7" ht="12.75">
      <c r="C102" s="24"/>
      <c r="E102" s="2"/>
      <c r="G102" s="5"/>
    </row>
    <row r="103" spans="3:7" ht="12.75">
      <c r="C103" s="24"/>
      <c r="E103" s="2"/>
      <c r="G103" s="5"/>
    </row>
    <row r="104" spans="3:7" ht="12.75">
      <c r="C104" s="24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F9" sqref="F9:F80"/>
    </sheetView>
  </sheetViews>
  <sheetFormatPr defaultColWidth="9.140625" defaultRowHeight="12.75"/>
  <cols>
    <col min="1" max="1" width="5.28125" style="8" customWidth="1"/>
    <col min="2" max="2" width="21.421875" style="0" customWidth="1"/>
    <col min="3" max="3" width="9.140625" style="2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0.57421875" style="0" customWidth="1"/>
  </cols>
  <sheetData>
    <row r="1" spans="1:6" s="9" customFormat="1" ht="15.75">
      <c r="A1" s="11" t="s">
        <v>189</v>
      </c>
      <c r="F1" s="10"/>
    </row>
    <row r="2" spans="1:6" s="9" customFormat="1" ht="15.75">
      <c r="A2" s="11" t="s">
        <v>45</v>
      </c>
      <c r="F2" s="10"/>
    </row>
    <row r="4" spans="1:8" s="1" customFormat="1" ht="12.75">
      <c r="A4" s="8"/>
      <c r="B4" s="1" t="s">
        <v>0</v>
      </c>
      <c r="C4" s="24"/>
      <c r="D4" s="1" t="s">
        <v>208</v>
      </c>
      <c r="F4" s="1" t="s">
        <v>217</v>
      </c>
      <c r="H4" s="23">
        <v>39313</v>
      </c>
    </row>
    <row r="5" spans="1:3" s="1" customFormat="1" ht="12.75">
      <c r="A5" s="8"/>
      <c r="C5" s="24"/>
    </row>
    <row r="6" spans="1:6" s="1" customFormat="1" ht="12.75">
      <c r="A6" s="8"/>
      <c r="C6" s="24"/>
      <c r="F6" s="6"/>
    </row>
    <row r="7" spans="1:8" ht="12.75">
      <c r="A7" s="8" t="s">
        <v>38</v>
      </c>
      <c r="C7" s="20" t="s">
        <v>2</v>
      </c>
      <c r="D7" s="49" t="s">
        <v>3</v>
      </c>
      <c r="E7" t="s">
        <v>4</v>
      </c>
      <c r="F7" s="5" t="s">
        <v>40</v>
      </c>
      <c r="G7" s="8" t="s">
        <v>37</v>
      </c>
      <c r="H7" s="7" t="s">
        <v>39</v>
      </c>
    </row>
    <row r="8" spans="3:7" ht="13.5" thickBot="1">
      <c r="C8" s="25"/>
      <c r="G8" s="8" t="s">
        <v>36</v>
      </c>
    </row>
    <row r="9" spans="1:11" ht="16.5" thickBot="1" thickTop="1">
      <c r="A9" s="12">
        <v>22</v>
      </c>
      <c r="B9" s="37" t="s">
        <v>5</v>
      </c>
      <c r="C9" s="47">
        <v>81</v>
      </c>
      <c r="D9" s="16">
        <v>5</v>
      </c>
      <c r="E9" s="2">
        <f aca="true" t="shared" si="0" ref="E9:E40">+D9/C9</f>
        <v>0.06172839506172839</v>
      </c>
      <c r="F9" s="5">
        <v>10.763</v>
      </c>
      <c r="G9" s="5">
        <f aca="true" t="shared" si="1" ref="G9:G40">F9*D9</f>
        <v>53.815</v>
      </c>
      <c r="H9" s="3">
        <v>58</v>
      </c>
      <c r="J9" s="52" t="s">
        <v>877</v>
      </c>
      <c r="K9" s="53" t="s">
        <v>878</v>
      </c>
    </row>
    <row r="10" spans="1:11" ht="15.75" thickTop="1">
      <c r="A10" s="12">
        <v>33</v>
      </c>
      <c r="B10" s="37" t="s">
        <v>6</v>
      </c>
      <c r="C10" s="47">
        <v>30</v>
      </c>
      <c r="D10" s="16">
        <v>1</v>
      </c>
      <c r="E10" s="2">
        <f t="shared" si="0"/>
        <v>0.03333333333333333</v>
      </c>
      <c r="F10" s="5">
        <v>29.467</v>
      </c>
      <c r="G10" s="5">
        <f t="shared" si="1"/>
        <v>29.467</v>
      </c>
      <c r="H10" s="3">
        <v>36</v>
      </c>
      <c r="J10" s="55" t="s">
        <v>827</v>
      </c>
      <c r="K10" s="56">
        <v>3</v>
      </c>
    </row>
    <row r="11" spans="1:11" ht="15">
      <c r="A11" s="12">
        <v>34</v>
      </c>
      <c r="B11" s="37" t="s">
        <v>7</v>
      </c>
      <c r="C11" s="46">
        <v>206</v>
      </c>
      <c r="D11" s="16">
        <v>5</v>
      </c>
      <c r="E11" s="2">
        <f t="shared" si="0"/>
        <v>0.024271844660194174</v>
      </c>
      <c r="F11" s="5">
        <v>4.913</v>
      </c>
      <c r="G11" s="5">
        <f t="shared" si="1"/>
        <v>24.565</v>
      </c>
      <c r="H11" s="3">
        <v>34</v>
      </c>
      <c r="J11" s="57" t="s">
        <v>5</v>
      </c>
      <c r="K11" s="58">
        <v>5</v>
      </c>
    </row>
    <row r="12" spans="1:11" ht="15">
      <c r="A12" s="12">
        <v>59</v>
      </c>
      <c r="B12" s="37" t="s">
        <v>8</v>
      </c>
      <c r="C12" s="47">
        <v>40</v>
      </c>
      <c r="D12" s="16">
        <v>0</v>
      </c>
      <c r="E12" s="2">
        <f t="shared" si="0"/>
        <v>0</v>
      </c>
      <c r="F12" s="5">
        <v>20.513</v>
      </c>
      <c r="G12" s="5">
        <f t="shared" si="1"/>
        <v>0</v>
      </c>
      <c r="H12" s="28">
        <v>0</v>
      </c>
      <c r="J12" s="57" t="s">
        <v>880</v>
      </c>
      <c r="K12" s="58">
        <v>1</v>
      </c>
    </row>
    <row r="13" spans="1:11" ht="15">
      <c r="A13" s="12">
        <v>25</v>
      </c>
      <c r="B13" s="37" t="s">
        <v>60</v>
      </c>
      <c r="C13" s="47">
        <v>295</v>
      </c>
      <c r="D13" s="16">
        <v>11</v>
      </c>
      <c r="E13" s="2">
        <f t="shared" si="0"/>
        <v>0.03728813559322034</v>
      </c>
      <c r="F13" s="5">
        <v>3.703</v>
      </c>
      <c r="G13" s="5">
        <f t="shared" si="1"/>
        <v>40.733</v>
      </c>
      <c r="H13" s="3">
        <v>52</v>
      </c>
      <c r="J13" s="57" t="s">
        <v>6</v>
      </c>
      <c r="K13" s="58">
        <v>1</v>
      </c>
    </row>
    <row r="14" spans="1:11" ht="15">
      <c r="A14" s="12">
        <v>64</v>
      </c>
      <c r="B14" s="37" t="s">
        <v>9</v>
      </c>
      <c r="C14" s="46">
        <v>53</v>
      </c>
      <c r="D14" s="16">
        <v>0</v>
      </c>
      <c r="E14" s="2">
        <f t="shared" si="0"/>
        <v>0</v>
      </c>
      <c r="F14" s="5">
        <v>16.613</v>
      </c>
      <c r="G14" s="5">
        <f t="shared" si="1"/>
        <v>0</v>
      </c>
      <c r="H14" s="3">
        <v>0</v>
      </c>
      <c r="J14" s="57" t="s">
        <v>7</v>
      </c>
      <c r="K14" s="58">
        <v>2</v>
      </c>
    </row>
    <row r="15" spans="1:11" ht="15">
      <c r="A15" s="12">
        <v>53</v>
      </c>
      <c r="B15" s="37" t="s">
        <v>10</v>
      </c>
      <c r="C15" s="47">
        <v>27</v>
      </c>
      <c r="D15" s="16">
        <v>0</v>
      </c>
      <c r="E15" s="2">
        <f t="shared" si="0"/>
        <v>0</v>
      </c>
      <c r="F15" s="5">
        <v>30</v>
      </c>
      <c r="G15" s="5">
        <f t="shared" si="1"/>
        <v>0</v>
      </c>
      <c r="H15" s="3">
        <v>0</v>
      </c>
      <c r="J15" s="57" t="s">
        <v>60</v>
      </c>
      <c r="K15" s="58">
        <v>11</v>
      </c>
    </row>
    <row r="16" spans="1:11" ht="15">
      <c r="A16" s="12">
        <v>35</v>
      </c>
      <c r="B16" s="37" t="s">
        <v>107</v>
      </c>
      <c r="C16" s="47">
        <v>128</v>
      </c>
      <c r="D16" s="16">
        <v>3</v>
      </c>
      <c r="E16" s="2">
        <f t="shared" si="0"/>
        <v>0.0234375</v>
      </c>
      <c r="F16" s="5">
        <v>7.253</v>
      </c>
      <c r="G16" s="5">
        <f t="shared" si="1"/>
        <v>21.759</v>
      </c>
      <c r="H16" s="28">
        <v>32</v>
      </c>
      <c r="J16" s="57" t="s">
        <v>883</v>
      </c>
      <c r="K16" s="58">
        <v>2</v>
      </c>
    </row>
    <row r="17" spans="1:11" ht="15">
      <c r="A17" s="12">
        <v>65</v>
      </c>
      <c r="B17" s="37" t="s">
        <v>174</v>
      </c>
      <c r="C17" s="47">
        <v>55</v>
      </c>
      <c r="D17" s="16">
        <v>0</v>
      </c>
      <c r="E17" s="2">
        <f t="shared" si="0"/>
        <v>0</v>
      </c>
      <c r="F17" s="5">
        <v>15.195</v>
      </c>
      <c r="G17" s="5">
        <f t="shared" si="1"/>
        <v>0</v>
      </c>
      <c r="H17" s="3">
        <v>0</v>
      </c>
      <c r="J17" s="57" t="s">
        <v>107</v>
      </c>
      <c r="K17" s="58">
        <v>3</v>
      </c>
    </row>
    <row r="18" spans="1:11" ht="15">
      <c r="A18" s="12">
        <v>15</v>
      </c>
      <c r="B18" s="37" t="s">
        <v>62</v>
      </c>
      <c r="C18" s="47">
        <v>126</v>
      </c>
      <c r="D18" s="16">
        <v>11</v>
      </c>
      <c r="E18" s="2">
        <f t="shared" si="0"/>
        <v>0.0873015873015873</v>
      </c>
      <c r="F18" s="5">
        <v>7.253</v>
      </c>
      <c r="G18" s="5">
        <f t="shared" si="1"/>
        <v>79.783</v>
      </c>
      <c r="H18" s="28">
        <v>72</v>
      </c>
      <c r="J18" s="57" t="s">
        <v>885</v>
      </c>
      <c r="K18" s="58">
        <v>3</v>
      </c>
    </row>
    <row r="19" spans="1:11" ht="15">
      <c r="A19" s="12">
        <v>1</v>
      </c>
      <c r="B19" s="37" t="s">
        <v>11</v>
      </c>
      <c r="C19" s="47">
        <v>319</v>
      </c>
      <c r="D19" s="16">
        <v>50</v>
      </c>
      <c r="E19" s="2">
        <f t="shared" si="0"/>
        <v>0.15673981191222572</v>
      </c>
      <c r="F19" s="5">
        <v>3.529</v>
      </c>
      <c r="G19" s="5">
        <f t="shared" si="1"/>
        <v>176.45</v>
      </c>
      <c r="H19" s="3">
        <v>100</v>
      </c>
      <c r="J19" s="57" t="s">
        <v>886</v>
      </c>
      <c r="K19" s="58">
        <v>3</v>
      </c>
    </row>
    <row r="20" spans="1:11" ht="15">
      <c r="A20" s="12">
        <v>27</v>
      </c>
      <c r="B20" s="37" t="s">
        <v>175</v>
      </c>
      <c r="C20" s="47">
        <v>46</v>
      </c>
      <c r="D20" s="16">
        <v>2</v>
      </c>
      <c r="E20" s="2">
        <f t="shared" si="0"/>
        <v>0.043478260869565216</v>
      </c>
      <c r="F20" s="5">
        <v>18.346</v>
      </c>
      <c r="G20" s="5">
        <f t="shared" si="1"/>
        <v>36.692</v>
      </c>
      <c r="H20" s="28">
        <v>48</v>
      </c>
      <c r="J20" s="57" t="s">
        <v>887</v>
      </c>
      <c r="K20" s="58">
        <v>1</v>
      </c>
    </row>
    <row r="21" spans="1:11" ht="15">
      <c r="A21" s="12">
        <v>3</v>
      </c>
      <c r="B21" s="37" t="s">
        <v>170</v>
      </c>
      <c r="C21" s="47">
        <v>211</v>
      </c>
      <c r="D21" s="16">
        <v>31</v>
      </c>
      <c r="E21" s="2">
        <f t="shared" si="0"/>
        <v>0.14691943127962084</v>
      </c>
      <c r="F21" s="5">
        <v>4.727</v>
      </c>
      <c r="G21" s="5">
        <f t="shared" si="1"/>
        <v>146.537</v>
      </c>
      <c r="H21" s="28">
        <v>96</v>
      </c>
      <c r="J21" s="57" t="s">
        <v>62</v>
      </c>
      <c r="K21" s="58">
        <v>11</v>
      </c>
    </row>
    <row r="22" spans="1:11" ht="15">
      <c r="A22" s="12">
        <v>66</v>
      </c>
      <c r="B22" s="37" t="s">
        <v>58</v>
      </c>
      <c r="C22" s="47">
        <v>60</v>
      </c>
      <c r="D22" s="16">
        <v>0</v>
      </c>
      <c r="E22" s="2">
        <f t="shared" si="0"/>
        <v>0</v>
      </c>
      <c r="F22" s="5">
        <v>14.013</v>
      </c>
      <c r="G22" s="5">
        <f t="shared" si="1"/>
        <v>0</v>
      </c>
      <c r="H22" s="3">
        <v>0</v>
      </c>
      <c r="J22" s="57" t="s">
        <v>889</v>
      </c>
      <c r="K22" s="58">
        <v>50</v>
      </c>
    </row>
    <row r="23" spans="1:11" ht="15">
      <c r="A23" s="12">
        <v>54</v>
      </c>
      <c r="B23" s="37" t="s">
        <v>46</v>
      </c>
      <c r="C23" s="47">
        <v>28</v>
      </c>
      <c r="D23" s="16">
        <v>0</v>
      </c>
      <c r="E23" s="2">
        <f t="shared" si="0"/>
        <v>0</v>
      </c>
      <c r="F23" s="5">
        <v>30</v>
      </c>
      <c r="G23" s="5">
        <f t="shared" si="1"/>
        <v>0</v>
      </c>
      <c r="H23" s="3">
        <v>0</v>
      </c>
      <c r="J23" s="57" t="s">
        <v>890</v>
      </c>
      <c r="K23" s="58">
        <v>2</v>
      </c>
    </row>
    <row r="24" spans="1:11" ht="15">
      <c r="A24" s="12">
        <v>23</v>
      </c>
      <c r="B24" s="37" t="s">
        <v>176</v>
      </c>
      <c r="C24" s="47">
        <v>85</v>
      </c>
      <c r="D24" s="16">
        <v>5</v>
      </c>
      <c r="E24" s="2">
        <f t="shared" si="0"/>
        <v>0.058823529411764705</v>
      </c>
      <c r="F24" s="5">
        <v>10.189</v>
      </c>
      <c r="G24" s="5">
        <f t="shared" si="1"/>
        <v>50.945</v>
      </c>
      <c r="H24" s="28">
        <v>56</v>
      </c>
      <c r="J24" s="57" t="s">
        <v>170</v>
      </c>
      <c r="K24" s="58">
        <v>31</v>
      </c>
    </row>
    <row r="25" spans="1:11" ht="15">
      <c r="A25" s="12">
        <v>43</v>
      </c>
      <c r="B25" s="37" t="s">
        <v>52</v>
      </c>
      <c r="C25" s="47">
        <v>20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28">
        <v>0</v>
      </c>
      <c r="J25" s="57" t="s">
        <v>892</v>
      </c>
      <c r="K25" s="58">
        <v>5</v>
      </c>
    </row>
    <row r="26" spans="1:11" ht="15">
      <c r="A26" s="12">
        <v>40</v>
      </c>
      <c r="B26" s="37" t="s">
        <v>12</v>
      </c>
      <c r="C26" s="47">
        <v>201</v>
      </c>
      <c r="D26" s="16">
        <v>3</v>
      </c>
      <c r="E26" s="2">
        <f t="shared" si="0"/>
        <v>0.014925373134328358</v>
      </c>
      <c r="F26" s="5">
        <v>4.913</v>
      </c>
      <c r="G26" s="5">
        <f t="shared" si="1"/>
        <v>14.739</v>
      </c>
      <c r="H26" s="3">
        <v>22</v>
      </c>
      <c r="J26" s="57" t="s">
        <v>893</v>
      </c>
      <c r="K26" s="58">
        <v>1</v>
      </c>
    </row>
    <row r="27" spans="1:11" ht="15">
      <c r="A27" s="12">
        <v>12</v>
      </c>
      <c r="B27" s="37" t="s">
        <v>13</v>
      </c>
      <c r="C27" s="47">
        <v>37</v>
      </c>
      <c r="D27" s="16">
        <v>4</v>
      </c>
      <c r="E27" s="2">
        <f t="shared" si="0"/>
        <v>0.10810810810810811</v>
      </c>
      <c r="F27" s="5">
        <v>23.299</v>
      </c>
      <c r="G27" s="5">
        <f t="shared" si="1"/>
        <v>93.196</v>
      </c>
      <c r="H27" s="3">
        <v>78</v>
      </c>
      <c r="J27" s="57" t="s">
        <v>895</v>
      </c>
      <c r="K27" s="58">
        <v>2</v>
      </c>
    </row>
    <row r="28" spans="1:11" ht="15">
      <c r="A28" s="12">
        <v>41</v>
      </c>
      <c r="B28" s="37" t="s">
        <v>14</v>
      </c>
      <c r="C28" s="47">
        <v>74</v>
      </c>
      <c r="D28" s="16">
        <v>1</v>
      </c>
      <c r="E28" s="2">
        <f t="shared" si="0"/>
        <v>0.013513513513513514</v>
      </c>
      <c r="F28" s="5">
        <v>12.156</v>
      </c>
      <c r="G28" s="5">
        <f t="shared" si="1"/>
        <v>12.156</v>
      </c>
      <c r="H28" s="3">
        <v>20</v>
      </c>
      <c r="J28" s="57" t="s">
        <v>13</v>
      </c>
      <c r="K28" s="58">
        <v>4</v>
      </c>
    </row>
    <row r="29" spans="1:11" ht="15">
      <c r="A29" s="12">
        <v>32</v>
      </c>
      <c r="B29" s="37" t="s">
        <v>177</v>
      </c>
      <c r="C29" s="47">
        <v>27</v>
      </c>
      <c r="D29" s="16">
        <v>1</v>
      </c>
      <c r="E29" s="2">
        <f t="shared" si="0"/>
        <v>0.037037037037037035</v>
      </c>
      <c r="F29" s="5">
        <v>30</v>
      </c>
      <c r="G29" s="5">
        <f t="shared" si="1"/>
        <v>30</v>
      </c>
      <c r="H29" s="3">
        <v>38</v>
      </c>
      <c r="J29" s="57" t="s">
        <v>14</v>
      </c>
      <c r="K29" s="58">
        <v>1</v>
      </c>
    </row>
    <row r="30" spans="1:11" ht="15">
      <c r="A30" s="12">
        <v>20</v>
      </c>
      <c r="B30" s="37" t="s">
        <v>171</v>
      </c>
      <c r="C30" s="47">
        <v>73</v>
      </c>
      <c r="D30" s="17">
        <v>5</v>
      </c>
      <c r="E30" s="2">
        <f t="shared" si="0"/>
        <v>0.0684931506849315</v>
      </c>
      <c r="F30" s="5">
        <v>12.156</v>
      </c>
      <c r="G30" s="5">
        <f t="shared" si="1"/>
        <v>60.78</v>
      </c>
      <c r="H30" s="3">
        <v>62</v>
      </c>
      <c r="J30" s="57" t="s">
        <v>177</v>
      </c>
      <c r="K30" s="58">
        <v>1</v>
      </c>
    </row>
    <row r="31" spans="1:11" ht="15">
      <c r="A31" s="12">
        <v>51</v>
      </c>
      <c r="B31" s="37" t="s">
        <v>178</v>
      </c>
      <c r="C31" s="47">
        <v>24</v>
      </c>
      <c r="D31" s="16">
        <v>0</v>
      </c>
      <c r="E31" s="2">
        <f t="shared" si="0"/>
        <v>0</v>
      </c>
      <c r="F31" s="5">
        <v>30</v>
      </c>
      <c r="G31" s="5">
        <f t="shared" si="1"/>
        <v>0</v>
      </c>
      <c r="H31" s="3">
        <v>0</v>
      </c>
      <c r="J31" s="57" t="s">
        <v>898</v>
      </c>
      <c r="K31" s="58">
        <v>5</v>
      </c>
    </row>
    <row r="32" spans="1:11" ht="15">
      <c r="A32" s="12">
        <v>71</v>
      </c>
      <c r="B32" s="37" t="s">
        <v>35</v>
      </c>
      <c r="C32" s="46">
        <v>95</v>
      </c>
      <c r="D32" s="16">
        <v>0</v>
      </c>
      <c r="E32" s="2">
        <f t="shared" si="0"/>
        <v>0</v>
      </c>
      <c r="F32" s="5">
        <v>9.224</v>
      </c>
      <c r="G32" s="5">
        <f t="shared" si="1"/>
        <v>0</v>
      </c>
      <c r="H32" s="3">
        <v>0</v>
      </c>
      <c r="J32" s="57" t="s">
        <v>900</v>
      </c>
      <c r="K32" s="58">
        <v>1</v>
      </c>
    </row>
    <row r="33" spans="1:11" ht="15">
      <c r="A33" s="12">
        <v>5</v>
      </c>
      <c r="B33" s="37" t="s">
        <v>61</v>
      </c>
      <c r="C33" s="47">
        <v>315</v>
      </c>
      <c r="D33" s="16">
        <v>36</v>
      </c>
      <c r="E33" s="2">
        <f t="shared" si="0"/>
        <v>0.11428571428571428</v>
      </c>
      <c r="F33" s="5">
        <v>3.529</v>
      </c>
      <c r="G33" s="5">
        <f t="shared" si="1"/>
        <v>127.044</v>
      </c>
      <c r="H33" s="3">
        <v>92</v>
      </c>
      <c r="J33" s="57" t="s">
        <v>61</v>
      </c>
      <c r="K33" s="58">
        <v>36</v>
      </c>
    </row>
    <row r="34" spans="1:11" ht="15">
      <c r="A34" s="12">
        <v>26</v>
      </c>
      <c r="B34" s="37" t="s">
        <v>63</v>
      </c>
      <c r="C34" s="47">
        <v>149</v>
      </c>
      <c r="D34" s="17">
        <v>6</v>
      </c>
      <c r="E34" s="2">
        <f t="shared" si="0"/>
        <v>0.040268456375838924</v>
      </c>
      <c r="F34" s="5">
        <v>6.584</v>
      </c>
      <c r="G34" s="5">
        <f t="shared" si="1"/>
        <v>39.504</v>
      </c>
      <c r="H34" s="3">
        <v>50</v>
      </c>
      <c r="J34" s="57" t="s">
        <v>63</v>
      </c>
      <c r="K34" s="58">
        <v>6</v>
      </c>
    </row>
    <row r="35" spans="1:11" ht="15">
      <c r="A35" s="12">
        <v>7</v>
      </c>
      <c r="B35" s="37" t="s">
        <v>15</v>
      </c>
      <c r="C35" s="47">
        <v>30</v>
      </c>
      <c r="D35" s="16">
        <v>4</v>
      </c>
      <c r="E35" s="2">
        <f t="shared" si="0"/>
        <v>0.13333333333333333</v>
      </c>
      <c r="F35" s="5">
        <v>29.467</v>
      </c>
      <c r="G35" s="5">
        <f t="shared" si="1"/>
        <v>117.868</v>
      </c>
      <c r="H35" s="28">
        <v>88</v>
      </c>
      <c r="J35" s="57" t="s">
        <v>15</v>
      </c>
      <c r="K35" s="58">
        <v>4</v>
      </c>
    </row>
    <row r="36" spans="1:11" ht="15">
      <c r="A36" s="12">
        <v>72</v>
      </c>
      <c r="B36" s="37" t="s">
        <v>16</v>
      </c>
      <c r="C36" s="47">
        <v>108</v>
      </c>
      <c r="D36" s="16">
        <v>0</v>
      </c>
      <c r="E36" s="2">
        <f t="shared" si="0"/>
        <v>0</v>
      </c>
      <c r="F36" s="5">
        <v>8.442</v>
      </c>
      <c r="G36" s="5">
        <f t="shared" si="1"/>
        <v>0</v>
      </c>
      <c r="H36" s="3">
        <v>0</v>
      </c>
      <c r="J36" s="57" t="s">
        <v>903</v>
      </c>
      <c r="K36" s="58">
        <v>4</v>
      </c>
    </row>
    <row r="37" spans="1:11" ht="15">
      <c r="A37" s="12">
        <v>58</v>
      </c>
      <c r="B37" s="37" t="s">
        <v>179</v>
      </c>
      <c r="C37" s="47">
        <v>38</v>
      </c>
      <c r="D37" s="16">
        <v>0</v>
      </c>
      <c r="E37" s="2">
        <f t="shared" si="0"/>
        <v>0</v>
      </c>
      <c r="F37" s="5">
        <v>23.299</v>
      </c>
      <c r="G37" s="5">
        <f t="shared" si="1"/>
        <v>0</v>
      </c>
      <c r="H37" s="3">
        <v>0</v>
      </c>
      <c r="J37" s="57" t="s">
        <v>19</v>
      </c>
      <c r="K37" s="58">
        <v>2</v>
      </c>
    </row>
    <row r="38" spans="1:11" ht="15">
      <c r="A38" s="12">
        <v>49</v>
      </c>
      <c r="B38" s="37" t="s">
        <v>64</v>
      </c>
      <c r="C38" s="47">
        <v>22</v>
      </c>
      <c r="D38" s="16">
        <v>0</v>
      </c>
      <c r="E38" s="2">
        <f t="shared" si="0"/>
        <v>0</v>
      </c>
      <c r="F38" s="5">
        <v>30</v>
      </c>
      <c r="G38" s="5">
        <f t="shared" si="1"/>
        <v>0</v>
      </c>
      <c r="H38" s="3">
        <v>0</v>
      </c>
      <c r="J38" s="57" t="s">
        <v>905</v>
      </c>
      <c r="K38" s="58">
        <v>1</v>
      </c>
    </row>
    <row r="39" spans="1:11" ht="15">
      <c r="A39" s="12">
        <v>67</v>
      </c>
      <c r="B39" s="37" t="s">
        <v>180</v>
      </c>
      <c r="C39" s="47">
        <v>60</v>
      </c>
      <c r="D39" s="16">
        <v>0</v>
      </c>
      <c r="E39" s="2">
        <f t="shared" si="0"/>
        <v>0</v>
      </c>
      <c r="F39" s="5">
        <v>14.013</v>
      </c>
      <c r="G39" s="5">
        <f t="shared" si="1"/>
        <v>0</v>
      </c>
      <c r="H39" s="3">
        <v>0</v>
      </c>
      <c r="J39" s="57" t="s">
        <v>20</v>
      </c>
      <c r="K39" s="58">
        <v>20</v>
      </c>
    </row>
    <row r="40" spans="1:11" ht="15">
      <c r="A40" s="12">
        <v>68</v>
      </c>
      <c r="B40" s="37" t="s">
        <v>108</v>
      </c>
      <c r="C40" s="47">
        <v>60</v>
      </c>
      <c r="D40" s="16">
        <v>0</v>
      </c>
      <c r="E40" s="2">
        <f t="shared" si="0"/>
        <v>0</v>
      </c>
      <c r="F40" s="5">
        <v>14.013</v>
      </c>
      <c r="G40" s="5">
        <f t="shared" si="1"/>
        <v>0</v>
      </c>
      <c r="H40" s="3">
        <v>0</v>
      </c>
      <c r="J40" s="57" t="s">
        <v>907</v>
      </c>
      <c r="K40" s="58">
        <v>10</v>
      </c>
    </row>
    <row r="41" spans="1:11" ht="15.75" thickBot="1">
      <c r="A41" s="12">
        <v>14</v>
      </c>
      <c r="B41" s="37" t="s">
        <v>181</v>
      </c>
      <c r="C41" s="47">
        <v>103</v>
      </c>
      <c r="D41" s="16">
        <v>10</v>
      </c>
      <c r="E41" s="2">
        <f aca="true" t="shared" si="2" ref="E41:E72">+D41/C41</f>
        <v>0.0970873786407767</v>
      </c>
      <c r="F41" s="5">
        <v>8.813</v>
      </c>
      <c r="G41" s="5">
        <f aca="true" t="shared" si="3" ref="G41:G72">F41*D41</f>
        <v>88.13000000000001</v>
      </c>
      <c r="H41" s="3">
        <v>74</v>
      </c>
      <c r="J41" s="59" t="s">
        <v>909</v>
      </c>
      <c r="K41" s="60">
        <v>38</v>
      </c>
    </row>
    <row r="42" spans="1:12" ht="16.5" thickBot="1" thickTop="1">
      <c r="A42" s="12">
        <v>50</v>
      </c>
      <c r="B42" s="37" t="s">
        <v>17</v>
      </c>
      <c r="C42" s="47">
        <v>23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s="63" t="s">
        <v>911</v>
      </c>
      <c r="K42" s="62">
        <f>SUM(K10:K41)</f>
        <v>270</v>
      </c>
      <c r="L42" s="64"/>
    </row>
    <row r="43" spans="1:13" ht="19.5" thickBot="1" thickTop="1">
      <c r="A43" s="12">
        <v>44</v>
      </c>
      <c r="B43" s="37" t="s">
        <v>18</v>
      </c>
      <c r="C43" s="47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s="53" t="s">
        <v>877</v>
      </c>
      <c r="K43" s="54" t="s">
        <v>878</v>
      </c>
      <c r="L43" s="65"/>
      <c r="M43" s="66"/>
    </row>
    <row r="44" spans="1:11" ht="15.75" thickTop="1">
      <c r="A44" s="12">
        <v>21</v>
      </c>
      <c r="B44" s="37" t="s">
        <v>19</v>
      </c>
      <c r="C44" s="47">
        <v>33</v>
      </c>
      <c r="D44" s="16">
        <v>2</v>
      </c>
      <c r="E44" s="2">
        <f t="shared" si="2"/>
        <v>0.06060606060606061</v>
      </c>
      <c r="F44" s="5">
        <v>29.467</v>
      </c>
      <c r="G44" s="5">
        <f t="shared" si="3"/>
        <v>58.934</v>
      </c>
      <c r="H44" s="3">
        <v>60</v>
      </c>
      <c r="J44" s="55" t="s">
        <v>879</v>
      </c>
      <c r="K44" s="56">
        <v>1</v>
      </c>
    </row>
    <row r="45" spans="1:11" ht="15">
      <c r="A45" s="12">
        <v>8</v>
      </c>
      <c r="B45" s="37" t="s">
        <v>20</v>
      </c>
      <c r="C45" s="47">
        <v>166</v>
      </c>
      <c r="D45" s="16">
        <v>20</v>
      </c>
      <c r="E45" s="2">
        <f t="shared" si="2"/>
        <v>0.12048192771084337</v>
      </c>
      <c r="F45" s="5">
        <v>5.888</v>
      </c>
      <c r="G45" s="5">
        <f t="shared" si="3"/>
        <v>117.75999999999999</v>
      </c>
      <c r="H45" s="3">
        <v>86</v>
      </c>
      <c r="J45" s="57" t="s">
        <v>22</v>
      </c>
      <c r="K45" s="58">
        <v>5</v>
      </c>
    </row>
    <row r="46" spans="1:11" ht="15">
      <c r="A46" s="12">
        <v>62</v>
      </c>
      <c r="B46" s="37" t="s">
        <v>182</v>
      </c>
      <c r="C46" s="47">
        <v>48</v>
      </c>
      <c r="D46" s="16">
        <v>0</v>
      </c>
      <c r="E46" s="2">
        <f t="shared" si="2"/>
        <v>0</v>
      </c>
      <c r="F46" s="5">
        <v>18.346</v>
      </c>
      <c r="G46" s="5">
        <f t="shared" si="3"/>
        <v>0</v>
      </c>
      <c r="H46" s="3">
        <v>0</v>
      </c>
      <c r="J46" s="57" t="s">
        <v>263</v>
      </c>
      <c r="K46" s="58">
        <v>5</v>
      </c>
    </row>
    <row r="47" spans="1:11" ht="15">
      <c r="A47" s="12">
        <v>11</v>
      </c>
      <c r="B47" s="37" t="s">
        <v>183</v>
      </c>
      <c r="C47" s="46">
        <v>511</v>
      </c>
      <c r="D47" s="16">
        <v>38</v>
      </c>
      <c r="E47" s="2">
        <f t="shared" si="2"/>
        <v>0.07436399217221135</v>
      </c>
      <c r="F47" s="5">
        <v>2.542</v>
      </c>
      <c r="G47" s="5">
        <f t="shared" si="3"/>
        <v>96.59599999999999</v>
      </c>
      <c r="H47" s="28">
        <v>80</v>
      </c>
      <c r="J47" s="57" t="s">
        <v>881</v>
      </c>
      <c r="K47" s="58">
        <v>2</v>
      </c>
    </row>
    <row r="48" spans="1:11" ht="15">
      <c r="A48" s="12">
        <v>38</v>
      </c>
      <c r="B48" s="37" t="s">
        <v>65</v>
      </c>
      <c r="C48" s="47">
        <v>49</v>
      </c>
      <c r="D48" s="16">
        <v>1</v>
      </c>
      <c r="E48" s="2">
        <f t="shared" si="2"/>
        <v>0.02040816326530612</v>
      </c>
      <c r="F48" s="5">
        <v>18.346</v>
      </c>
      <c r="G48" s="5">
        <f t="shared" si="3"/>
        <v>18.346</v>
      </c>
      <c r="H48" s="3">
        <v>26</v>
      </c>
      <c r="J48" s="57" t="s">
        <v>882</v>
      </c>
      <c r="K48" s="58">
        <v>1</v>
      </c>
    </row>
    <row r="49" spans="1:11" ht="15">
      <c r="A49" s="12">
        <v>57</v>
      </c>
      <c r="B49" s="37" t="s">
        <v>21</v>
      </c>
      <c r="C49" s="47">
        <v>34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s="57" t="s">
        <v>24</v>
      </c>
      <c r="K49" s="58">
        <v>25</v>
      </c>
    </row>
    <row r="50" spans="1:11" ht="15">
      <c r="A50" s="12">
        <v>56</v>
      </c>
      <c r="B50" s="37" t="s">
        <v>66</v>
      </c>
      <c r="C50" s="47">
        <v>31</v>
      </c>
      <c r="D50" s="16">
        <v>0</v>
      </c>
      <c r="E50" s="2">
        <f t="shared" si="2"/>
        <v>0</v>
      </c>
      <c r="F50" s="5">
        <v>29.467</v>
      </c>
      <c r="G50" s="5">
        <f t="shared" si="3"/>
        <v>0</v>
      </c>
      <c r="H50" s="3">
        <v>0</v>
      </c>
      <c r="J50" s="57" t="s">
        <v>25</v>
      </c>
      <c r="K50" s="58">
        <v>1</v>
      </c>
    </row>
    <row r="51" spans="1:11" ht="15">
      <c r="A51" s="12">
        <v>24</v>
      </c>
      <c r="B51" s="37" t="s">
        <v>22</v>
      </c>
      <c r="C51" s="47">
        <v>90</v>
      </c>
      <c r="D51" s="16">
        <v>5</v>
      </c>
      <c r="E51" s="2">
        <f t="shared" si="2"/>
        <v>0.05555555555555555</v>
      </c>
      <c r="F51" s="5">
        <v>9.68</v>
      </c>
      <c r="G51" s="5">
        <f t="shared" si="3"/>
        <v>48.4</v>
      </c>
      <c r="H51" s="3">
        <v>54</v>
      </c>
      <c r="J51" s="57" t="s">
        <v>884</v>
      </c>
      <c r="K51" s="58">
        <v>16</v>
      </c>
    </row>
    <row r="52" spans="1:11" ht="15">
      <c r="A52" s="12">
        <v>13</v>
      </c>
      <c r="B52" s="37" t="s">
        <v>184</v>
      </c>
      <c r="C52" s="47">
        <v>47</v>
      </c>
      <c r="D52" s="16">
        <v>5</v>
      </c>
      <c r="E52" s="2">
        <f t="shared" si="2"/>
        <v>0.10638297872340426</v>
      </c>
      <c r="F52" s="5">
        <v>18.346</v>
      </c>
      <c r="G52" s="5">
        <f t="shared" si="3"/>
        <v>91.73</v>
      </c>
      <c r="H52" s="3">
        <v>76</v>
      </c>
      <c r="J52" s="57" t="s">
        <v>173</v>
      </c>
      <c r="K52" s="58">
        <v>18</v>
      </c>
    </row>
    <row r="53" spans="1:11" ht="15">
      <c r="A53" s="12">
        <v>31</v>
      </c>
      <c r="B53" s="37" t="s">
        <v>23</v>
      </c>
      <c r="C53" s="47">
        <v>20</v>
      </c>
      <c r="D53" s="16">
        <v>1</v>
      </c>
      <c r="E53" s="2">
        <f t="shared" si="2"/>
        <v>0.05</v>
      </c>
      <c r="F53" s="5">
        <v>30</v>
      </c>
      <c r="G53" s="5">
        <f t="shared" si="3"/>
        <v>30</v>
      </c>
      <c r="H53" s="28">
        <v>40</v>
      </c>
      <c r="J53" s="57" t="s">
        <v>59</v>
      </c>
      <c r="K53" s="58">
        <v>1</v>
      </c>
    </row>
    <row r="54" spans="1:11" ht="15">
      <c r="A54" s="12">
        <v>4</v>
      </c>
      <c r="B54" s="37" t="s">
        <v>24</v>
      </c>
      <c r="C54" s="47">
        <v>179</v>
      </c>
      <c r="D54" s="16">
        <v>25</v>
      </c>
      <c r="E54" s="2">
        <f t="shared" si="2"/>
        <v>0.13966480446927373</v>
      </c>
      <c r="F54" s="5">
        <v>5.601</v>
      </c>
      <c r="G54" s="5">
        <f t="shared" si="3"/>
        <v>140.025</v>
      </c>
      <c r="H54" s="3">
        <v>94</v>
      </c>
      <c r="J54" s="57" t="s">
        <v>888</v>
      </c>
      <c r="K54" s="58">
        <v>1</v>
      </c>
    </row>
    <row r="55" spans="1:11" ht="15">
      <c r="A55" s="12">
        <v>55</v>
      </c>
      <c r="B55" s="37" t="s">
        <v>185</v>
      </c>
      <c r="C55" s="47">
        <v>30</v>
      </c>
      <c r="D55" s="16">
        <v>0</v>
      </c>
      <c r="E55" s="2">
        <f t="shared" si="2"/>
        <v>0</v>
      </c>
      <c r="F55" s="5">
        <v>29.467</v>
      </c>
      <c r="G55" s="5">
        <f t="shared" si="3"/>
        <v>0</v>
      </c>
      <c r="H55" s="3">
        <v>0</v>
      </c>
      <c r="J55" s="57" t="s">
        <v>28</v>
      </c>
      <c r="K55" s="58">
        <v>2</v>
      </c>
    </row>
    <row r="56" spans="1:11" ht="15">
      <c r="A56" s="12">
        <v>39</v>
      </c>
      <c r="B56" s="37" t="s">
        <v>25</v>
      </c>
      <c r="C56" s="47">
        <v>52</v>
      </c>
      <c r="D56" s="16">
        <v>1</v>
      </c>
      <c r="E56" s="2">
        <f t="shared" si="2"/>
        <v>0.019230769230769232</v>
      </c>
      <c r="F56" s="5">
        <v>16.613</v>
      </c>
      <c r="G56" s="5">
        <f t="shared" si="3"/>
        <v>16.613</v>
      </c>
      <c r="H56" s="28">
        <v>24</v>
      </c>
      <c r="J56" s="57" t="s">
        <v>186</v>
      </c>
      <c r="K56" s="58">
        <v>8</v>
      </c>
    </row>
    <row r="57" spans="1:11" ht="15">
      <c r="A57" s="12">
        <v>47</v>
      </c>
      <c r="B57" s="37" t="s">
        <v>26</v>
      </c>
      <c r="C57" s="47">
        <v>21</v>
      </c>
      <c r="D57" s="16">
        <v>0</v>
      </c>
      <c r="E57" s="2">
        <f t="shared" si="2"/>
        <v>0</v>
      </c>
      <c r="F57" s="5">
        <v>30</v>
      </c>
      <c r="G57" s="5">
        <f t="shared" si="3"/>
        <v>0</v>
      </c>
      <c r="H57" s="28">
        <v>0</v>
      </c>
      <c r="J57" s="57" t="s">
        <v>891</v>
      </c>
      <c r="K57" s="58">
        <v>1</v>
      </c>
    </row>
    <row r="58" spans="1:11" ht="15">
      <c r="A58" s="12">
        <v>19</v>
      </c>
      <c r="B58" s="37" t="s">
        <v>172</v>
      </c>
      <c r="C58" s="46">
        <v>282</v>
      </c>
      <c r="D58" s="16">
        <v>16</v>
      </c>
      <c r="E58" s="2">
        <f t="shared" si="2"/>
        <v>0.05673758865248227</v>
      </c>
      <c r="F58" s="5">
        <v>3.799</v>
      </c>
      <c r="G58" s="5">
        <f t="shared" si="3"/>
        <v>60.784</v>
      </c>
      <c r="H58" s="28">
        <v>64</v>
      </c>
      <c r="J58" s="57" t="s">
        <v>29</v>
      </c>
      <c r="K58" s="58">
        <v>8</v>
      </c>
    </row>
    <row r="59" spans="1:11" ht="15">
      <c r="A59" s="12">
        <v>2</v>
      </c>
      <c r="B59" s="37" t="s">
        <v>173</v>
      </c>
      <c r="C59" s="47">
        <v>103</v>
      </c>
      <c r="D59" s="16">
        <v>18</v>
      </c>
      <c r="E59" s="2">
        <f t="shared" si="2"/>
        <v>0.17475728155339806</v>
      </c>
      <c r="F59" s="5">
        <v>8.813</v>
      </c>
      <c r="G59" s="5">
        <f t="shared" si="3"/>
        <v>158.63400000000001</v>
      </c>
      <c r="H59" s="3">
        <v>98</v>
      </c>
      <c r="J59" s="57" t="s">
        <v>30</v>
      </c>
      <c r="K59" s="58">
        <v>19</v>
      </c>
    </row>
    <row r="60" spans="1:11" ht="15">
      <c r="A60" s="12">
        <v>60</v>
      </c>
      <c r="B60" s="37" t="s">
        <v>67</v>
      </c>
      <c r="C60" s="47">
        <v>40</v>
      </c>
      <c r="D60" s="16">
        <v>0</v>
      </c>
      <c r="E60" s="2">
        <f t="shared" si="2"/>
        <v>0</v>
      </c>
      <c r="F60" s="5">
        <v>20.513</v>
      </c>
      <c r="G60" s="5">
        <f t="shared" si="3"/>
        <v>0</v>
      </c>
      <c r="H60" s="3">
        <v>0</v>
      </c>
      <c r="J60" s="57" t="s">
        <v>894</v>
      </c>
      <c r="K60" s="58">
        <v>5</v>
      </c>
    </row>
    <row r="61" spans="1:11" ht="15">
      <c r="A61" s="12">
        <v>37</v>
      </c>
      <c r="B61" s="37" t="s">
        <v>59</v>
      </c>
      <c r="C61" s="47">
        <v>43</v>
      </c>
      <c r="D61" s="16">
        <v>1</v>
      </c>
      <c r="E61" s="2">
        <f t="shared" si="2"/>
        <v>0.023255813953488372</v>
      </c>
      <c r="F61" s="5">
        <v>20.513</v>
      </c>
      <c r="G61" s="5">
        <f t="shared" si="3"/>
        <v>20.513</v>
      </c>
      <c r="H61" s="3">
        <v>28</v>
      </c>
      <c r="J61" s="57" t="s">
        <v>31</v>
      </c>
      <c r="K61" s="58">
        <v>6</v>
      </c>
    </row>
    <row r="62" spans="1:11" ht="15">
      <c r="A62" s="12">
        <v>70</v>
      </c>
      <c r="B62" s="37" t="s">
        <v>109</v>
      </c>
      <c r="C62" s="46">
        <v>76</v>
      </c>
      <c r="D62" s="16">
        <v>0</v>
      </c>
      <c r="E62" s="2">
        <f t="shared" si="2"/>
        <v>0</v>
      </c>
      <c r="F62" s="5">
        <v>11.413</v>
      </c>
      <c r="G62" s="5">
        <f t="shared" si="3"/>
        <v>0</v>
      </c>
      <c r="H62" s="3">
        <v>0</v>
      </c>
      <c r="J62" s="57" t="s">
        <v>896</v>
      </c>
      <c r="K62" s="58">
        <v>23</v>
      </c>
    </row>
    <row r="63" spans="1:11" ht="15">
      <c r="A63" s="12">
        <v>61</v>
      </c>
      <c r="B63" s="37" t="s">
        <v>27</v>
      </c>
      <c r="C63" s="47">
        <v>45</v>
      </c>
      <c r="D63" s="16">
        <v>0</v>
      </c>
      <c r="E63" s="2">
        <f t="shared" si="2"/>
        <v>0</v>
      </c>
      <c r="F63" s="5">
        <v>18.346</v>
      </c>
      <c r="G63" s="5">
        <f t="shared" si="3"/>
        <v>0</v>
      </c>
      <c r="H63" s="3">
        <v>0</v>
      </c>
      <c r="J63" s="57" t="s">
        <v>897</v>
      </c>
      <c r="K63" s="58">
        <v>21</v>
      </c>
    </row>
    <row r="64" spans="1:11" ht="15">
      <c r="A64" s="12">
        <v>45</v>
      </c>
      <c r="B64" s="37" t="s">
        <v>51</v>
      </c>
      <c r="C64" s="47">
        <v>20</v>
      </c>
      <c r="D64" s="16">
        <v>0</v>
      </c>
      <c r="E64" s="2">
        <f t="shared" si="2"/>
        <v>0</v>
      </c>
      <c r="F64" s="5">
        <v>30</v>
      </c>
      <c r="G64" s="5">
        <f t="shared" si="3"/>
        <v>0</v>
      </c>
      <c r="H64" s="3">
        <v>0</v>
      </c>
      <c r="J64" s="57" t="s">
        <v>32</v>
      </c>
      <c r="K64" s="58">
        <v>18</v>
      </c>
    </row>
    <row r="65" spans="1:11" ht="15">
      <c r="A65" s="12">
        <v>36</v>
      </c>
      <c r="B65" s="37" t="s">
        <v>28</v>
      </c>
      <c r="C65" s="47">
        <v>81</v>
      </c>
      <c r="D65" s="16">
        <v>2</v>
      </c>
      <c r="E65" s="2">
        <f t="shared" si="2"/>
        <v>0.024691358024691357</v>
      </c>
      <c r="F65" s="5">
        <v>10.763</v>
      </c>
      <c r="G65" s="5">
        <f t="shared" si="3"/>
        <v>21.526</v>
      </c>
      <c r="H65" s="3">
        <v>30</v>
      </c>
      <c r="J65" s="57" t="s">
        <v>899</v>
      </c>
      <c r="K65" s="58">
        <v>3</v>
      </c>
    </row>
    <row r="66" spans="1:11" ht="15">
      <c r="A66" s="12">
        <v>29</v>
      </c>
      <c r="B66" s="37" t="s">
        <v>186</v>
      </c>
      <c r="C66" s="46">
        <v>245</v>
      </c>
      <c r="D66" s="16">
        <v>8</v>
      </c>
      <c r="E66" s="2">
        <f t="shared" si="2"/>
        <v>0.0326530612244898</v>
      </c>
      <c r="F66" s="5">
        <v>4.263</v>
      </c>
      <c r="G66" s="5">
        <f t="shared" si="3"/>
        <v>34.104</v>
      </c>
      <c r="H66" s="3">
        <v>44</v>
      </c>
      <c r="J66" s="57" t="s">
        <v>33</v>
      </c>
      <c r="K66" s="58">
        <v>2</v>
      </c>
    </row>
    <row r="67" spans="1:11" ht="15">
      <c r="A67" s="12">
        <v>48</v>
      </c>
      <c r="B67" s="37" t="s">
        <v>187</v>
      </c>
      <c r="C67" s="47">
        <v>21</v>
      </c>
      <c r="D67" s="16">
        <v>0</v>
      </c>
      <c r="E67" s="2">
        <f t="shared" si="2"/>
        <v>0</v>
      </c>
      <c r="F67" s="5">
        <v>30</v>
      </c>
      <c r="G67" s="5">
        <f t="shared" si="3"/>
        <v>0</v>
      </c>
      <c r="H67" s="3">
        <v>0</v>
      </c>
      <c r="J67" s="57" t="s">
        <v>901</v>
      </c>
      <c r="K67" s="58">
        <v>8</v>
      </c>
    </row>
    <row r="68" spans="1:11" ht="15">
      <c r="A68" s="12">
        <v>6</v>
      </c>
      <c r="B68" s="37" t="s">
        <v>29</v>
      </c>
      <c r="C68" s="47">
        <v>58</v>
      </c>
      <c r="D68" s="17">
        <v>8</v>
      </c>
      <c r="E68" s="2">
        <f t="shared" si="2"/>
        <v>0.13793103448275862</v>
      </c>
      <c r="F68" s="5">
        <v>15.195</v>
      </c>
      <c r="G68" s="5">
        <f t="shared" si="3"/>
        <v>121.56</v>
      </c>
      <c r="H68" s="3">
        <v>90</v>
      </c>
      <c r="J68" s="57" t="s">
        <v>88</v>
      </c>
      <c r="K68" s="58">
        <v>28</v>
      </c>
    </row>
    <row r="69" spans="1:11" ht="13.5" customHeight="1">
      <c r="A69" s="12">
        <v>16</v>
      </c>
      <c r="B69" s="37" t="s">
        <v>30</v>
      </c>
      <c r="C69" s="47">
        <v>252</v>
      </c>
      <c r="D69" s="17">
        <v>19</v>
      </c>
      <c r="E69" s="2">
        <f t="shared" si="2"/>
        <v>0.07539682539682539</v>
      </c>
      <c r="F69" s="5">
        <v>4.133</v>
      </c>
      <c r="G69" s="5">
        <f t="shared" si="3"/>
        <v>78.527</v>
      </c>
      <c r="H69" s="3">
        <v>70</v>
      </c>
      <c r="J69" s="57" t="s">
        <v>902</v>
      </c>
      <c r="K69" s="58">
        <v>2</v>
      </c>
    </row>
    <row r="70" spans="1:11" ht="15">
      <c r="A70" s="12">
        <v>10</v>
      </c>
      <c r="B70" s="37" t="s">
        <v>31</v>
      </c>
      <c r="C70" s="47">
        <v>50</v>
      </c>
      <c r="D70" s="16">
        <v>6</v>
      </c>
      <c r="E70" s="2">
        <f t="shared" si="2"/>
        <v>0.12</v>
      </c>
      <c r="F70" s="5">
        <v>16.613</v>
      </c>
      <c r="G70" s="5">
        <f t="shared" si="3"/>
        <v>99.678</v>
      </c>
      <c r="H70" s="3">
        <v>82</v>
      </c>
      <c r="J70" s="57" t="s">
        <v>34</v>
      </c>
      <c r="K70" s="58">
        <v>11</v>
      </c>
    </row>
    <row r="71" spans="1:11" ht="15">
      <c r="A71" s="12">
        <v>52</v>
      </c>
      <c r="B71" s="37" t="s">
        <v>110</v>
      </c>
      <c r="C71" s="47">
        <v>24</v>
      </c>
      <c r="D71" s="16">
        <v>0</v>
      </c>
      <c r="E71" s="2">
        <f t="shared" si="2"/>
        <v>0</v>
      </c>
      <c r="F71" s="5">
        <v>30</v>
      </c>
      <c r="G71" s="5">
        <f t="shared" si="3"/>
        <v>0</v>
      </c>
      <c r="H71" s="3">
        <v>0</v>
      </c>
      <c r="J71" s="57" t="s">
        <v>904</v>
      </c>
      <c r="K71" s="58">
        <v>4</v>
      </c>
    </row>
    <row r="72" spans="1:11" ht="15">
      <c r="A72" s="12">
        <v>9</v>
      </c>
      <c r="B72" s="37" t="s">
        <v>68</v>
      </c>
      <c r="C72" s="47">
        <v>185</v>
      </c>
      <c r="D72" s="16">
        <v>21</v>
      </c>
      <c r="E72" s="2">
        <f t="shared" si="2"/>
        <v>0.11351351351351352</v>
      </c>
      <c r="F72" s="5">
        <v>5.229</v>
      </c>
      <c r="G72" s="5">
        <f t="shared" si="3"/>
        <v>109.809</v>
      </c>
      <c r="H72" s="3">
        <v>84</v>
      </c>
      <c r="J72" s="57" t="s">
        <v>906</v>
      </c>
      <c r="K72" s="58">
        <v>2</v>
      </c>
    </row>
    <row r="73" spans="1:11" ht="15">
      <c r="A73" s="12">
        <v>18</v>
      </c>
      <c r="B73" s="37" t="s">
        <v>32</v>
      </c>
      <c r="C73" s="47">
        <v>312</v>
      </c>
      <c r="D73" s="16">
        <v>18</v>
      </c>
      <c r="E73" s="2">
        <f aca="true" t="shared" si="4" ref="E73:E80">+D73/C73</f>
        <v>0.057692307692307696</v>
      </c>
      <c r="F73" s="5">
        <v>3.529</v>
      </c>
      <c r="G73" s="5">
        <f aca="true" t="shared" si="5" ref="G73:G80">F73*D73</f>
        <v>63.522</v>
      </c>
      <c r="H73" s="3">
        <v>66</v>
      </c>
      <c r="J73" s="57"/>
      <c r="K73" s="58"/>
    </row>
    <row r="74" spans="1:11" ht="15.75" thickBot="1">
      <c r="A74" s="12">
        <v>42</v>
      </c>
      <c r="B74" s="37" t="s">
        <v>33</v>
      </c>
      <c r="C74" s="46">
        <v>218</v>
      </c>
      <c r="D74" s="16">
        <v>2</v>
      </c>
      <c r="E74" s="2">
        <f t="shared" si="4"/>
        <v>0.009174311926605505</v>
      </c>
      <c r="F74" s="5">
        <v>4.727</v>
      </c>
      <c r="G74" s="5">
        <f t="shared" si="5"/>
        <v>9.454</v>
      </c>
      <c r="H74" s="3">
        <v>18</v>
      </c>
      <c r="J74" s="57" t="s">
        <v>908</v>
      </c>
      <c r="K74" s="58">
        <v>4</v>
      </c>
    </row>
    <row r="75" spans="1:11" ht="16.5" thickBot="1" thickTop="1">
      <c r="A75" s="12">
        <v>30</v>
      </c>
      <c r="B75" s="37" t="s">
        <v>49</v>
      </c>
      <c r="C75" s="47">
        <v>87</v>
      </c>
      <c r="D75" s="16">
        <v>3</v>
      </c>
      <c r="E75" s="2">
        <f t="shared" si="4"/>
        <v>0.034482758620689655</v>
      </c>
      <c r="F75" s="5">
        <v>10.189</v>
      </c>
      <c r="G75" s="5">
        <f t="shared" si="5"/>
        <v>30.567</v>
      </c>
      <c r="H75" s="3">
        <v>42</v>
      </c>
      <c r="J75" s="61" t="s">
        <v>910</v>
      </c>
      <c r="K75" s="62">
        <f>SUM(K44:K74)</f>
        <v>251</v>
      </c>
    </row>
    <row r="76" spans="1:8" ht="15.75" thickTop="1">
      <c r="A76" s="12">
        <v>17</v>
      </c>
      <c r="B76" s="37" t="s">
        <v>88</v>
      </c>
      <c r="C76" s="46">
        <v>607</v>
      </c>
      <c r="D76" s="16">
        <v>28</v>
      </c>
      <c r="E76" s="2">
        <f t="shared" si="4"/>
        <v>0.04612850082372323</v>
      </c>
      <c r="F76" s="5">
        <v>2.313</v>
      </c>
      <c r="G76" s="5">
        <f t="shared" si="5"/>
        <v>64.76400000000001</v>
      </c>
      <c r="H76" s="3">
        <v>68</v>
      </c>
    </row>
    <row r="77" spans="1:8" ht="15">
      <c r="A77" s="12">
        <v>28</v>
      </c>
      <c r="B77" s="37" t="s">
        <v>34</v>
      </c>
      <c r="C77" s="46">
        <v>362</v>
      </c>
      <c r="D77" s="16">
        <v>11</v>
      </c>
      <c r="E77" s="2">
        <f t="shared" si="4"/>
        <v>0.03038674033149171</v>
      </c>
      <c r="F77" s="5">
        <v>3.18</v>
      </c>
      <c r="G77" s="5">
        <f t="shared" si="5"/>
        <v>34.980000000000004</v>
      </c>
      <c r="H77" s="3">
        <v>46</v>
      </c>
    </row>
    <row r="78" spans="1:8" ht="15">
      <c r="A78" s="12">
        <v>63</v>
      </c>
      <c r="B78" s="37" t="s">
        <v>69</v>
      </c>
      <c r="C78" s="47">
        <v>50</v>
      </c>
      <c r="D78" s="16">
        <v>0</v>
      </c>
      <c r="E78" s="2">
        <f t="shared" si="4"/>
        <v>0</v>
      </c>
      <c r="F78" s="5">
        <v>16.613</v>
      </c>
      <c r="G78" s="5">
        <f t="shared" si="5"/>
        <v>0</v>
      </c>
      <c r="H78" s="3">
        <v>0</v>
      </c>
    </row>
    <row r="79" spans="1:8" ht="15">
      <c r="A79" s="12">
        <v>69</v>
      </c>
      <c r="B79" s="37" t="s">
        <v>188</v>
      </c>
      <c r="C79" s="47">
        <v>60</v>
      </c>
      <c r="D79" s="16">
        <v>0</v>
      </c>
      <c r="E79" s="2">
        <f t="shared" si="4"/>
        <v>0</v>
      </c>
      <c r="F79" s="5">
        <v>14.013</v>
      </c>
      <c r="G79" s="5">
        <f t="shared" si="5"/>
        <v>0</v>
      </c>
      <c r="H79" s="3">
        <v>0</v>
      </c>
    </row>
    <row r="80" spans="1:8" ht="15">
      <c r="A80" s="12">
        <v>46</v>
      </c>
      <c r="B80" s="37" t="s">
        <v>98</v>
      </c>
      <c r="C80" s="47">
        <v>20</v>
      </c>
      <c r="D80" s="16">
        <v>0</v>
      </c>
      <c r="E80" s="2">
        <f t="shared" si="4"/>
        <v>0</v>
      </c>
      <c r="F80" s="5">
        <v>30</v>
      </c>
      <c r="G80" s="5">
        <f t="shared" si="5"/>
        <v>0</v>
      </c>
      <c r="H80" s="3">
        <v>0</v>
      </c>
    </row>
    <row r="81" spans="1:8" ht="12.75">
      <c r="A81" s="13"/>
      <c r="C81" s="47"/>
      <c r="H81" s="2"/>
    </row>
    <row r="82" spans="1:8" ht="12.75">
      <c r="A82" s="13"/>
      <c r="C82" s="47">
        <v>7821</v>
      </c>
      <c r="H82" s="2"/>
    </row>
    <row r="83" spans="1:8" ht="12.75">
      <c r="A83" s="13"/>
      <c r="H83" s="2"/>
    </row>
    <row r="84" spans="1:8" ht="12.75">
      <c r="A84" s="13"/>
      <c r="H84" s="2"/>
    </row>
    <row r="85" ht="12.75">
      <c r="H85" s="2"/>
    </row>
    <row r="90" spans="3:7" ht="12.75">
      <c r="C90" s="24"/>
      <c r="E90" s="2"/>
      <c r="G90" s="5"/>
    </row>
    <row r="91" spans="3:7" ht="12.75">
      <c r="C91" s="24"/>
      <c r="E91" s="2"/>
      <c r="G91" s="5"/>
    </row>
    <row r="92" spans="3:7" ht="12.75">
      <c r="C92" s="24"/>
      <c r="E92" s="2"/>
      <c r="G92" s="5"/>
    </row>
    <row r="93" spans="3:7" ht="12.75">
      <c r="C93" s="24"/>
      <c r="E93" s="2"/>
      <c r="G93" s="5"/>
    </row>
    <row r="94" spans="3:7" ht="12.75">
      <c r="C94" s="24"/>
      <c r="E94" s="2"/>
      <c r="G94" s="5"/>
    </row>
    <row r="95" spans="3:7" ht="12.75">
      <c r="C95" s="24"/>
      <c r="E95" s="2"/>
      <c r="G95" s="5"/>
    </row>
    <row r="96" spans="3:7" ht="12.75">
      <c r="C96" s="24"/>
      <c r="E96" s="2"/>
      <c r="G96" s="5"/>
    </row>
    <row r="97" spans="3:7" ht="12.75">
      <c r="C97" s="24"/>
      <c r="E97" s="2"/>
      <c r="G97" s="5"/>
    </row>
    <row r="98" spans="3:7" ht="12.75">
      <c r="C98" s="24"/>
      <c r="E98" s="2"/>
      <c r="G98" s="5"/>
    </row>
    <row r="99" spans="3:7" ht="12.75">
      <c r="C99" s="24"/>
      <c r="E99" s="2"/>
      <c r="G99" s="5"/>
    </row>
    <row r="100" spans="3:7" ht="12.75">
      <c r="C100" s="24"/>
      <c r="E100" s="2"/>
      <c r="G100" s="5"/>
    </row>
    <row r="101" spans="3:7" ht="12.75">
      <c r="C101" s="24"/>
      <c r="D101" s="2"/>
      <c r="E101" s="2"/>
      <c r="G101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goldsc</dc:creator>
  <cp:keywords/>
  <dc:description/>
  <cp:lastModifiedBy>Timekeeper Laptop</cp:lastModifiedBy>
  <cp:lastPrinted>2008-01-09T12:04:37Z</cp:lastPrinted>
  <dcterms:created xsi:type="dcterms:W3CDTF">2003-02-10T11:34:30Z</dcterms:created>
  <dcterms:modified xsi:type="dcterms:W3CDTF">2011-03-16T14:14:21Z</dcterms:modified>
  <cp:category/>
  <cp:version/>
  <cp:contentType/>
  <cp:contentStatus/>
</cp:coreProperties>
</file>